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成田真由\SARTRAS Dropbox\SARTRASサーバー\03_共通目的事業\00_WEB掲載資料\2026年度助成事業\04_2026年度完了報告\"/>
    </mc:Choice>
  </mc:AlternateContent>
  <xr:revisionPtr revIDLastSave="0" documentId="13_ncr:1_{2CE0EC7C-8423-4B74-A693-EBD28F214AD6}" xr6:coauthVersionLast="47" xr6:coauthVersionMax="47" xr10:uidLastSave="{00000000-0000-0000-0000-000000000000}"/>
  <bookViews>
    <workbookView xWindow="-28920" yWindow="-105" windowWidth="29040" windowHeight="15720" tabRatio="575" activeTab="2" xr2:uid="{B34BF3B0-9259-4842-83BA-B3C9D09B6669}"/>
  </bookViews>
  <sheets>
    <sheet name="※初めにお読みください" sheetId="8" r:id="rId1"/>
    <sheet name="01_事業情報入力" sheetId="5" r:id="rId2"/>
    <sheet name="02_事業報告書" sheetId="9" r:id="rId3"/>
    <sheet name="03-1_予算実績管理" sheetId="2" r:id="rId4"/>
    <sheet name="03-2_支出記録" sheetId="1" r:id="rId5"/>
    <sheet name="03-3_収支決算書" sheetId="3" r:id="rId6"/>
    <sheet name="04_助成金振込口座届出書" sheetId="10" r:id="rId7"/>
    <sheet name="05_事業実施報告書（印刷用）" sheetId="6" r:id="rId8"/>
  </sheets>
  <definedNames>
    <definedName name="_xlnm._FilterDatabase" localSheetId="4" hidden="1">'03-2_支出記録'!$I$4:$R$504</definedName>
    <definedName name="_xlnm.Print_Area" localSheetId="0">※初めにお読みください!$A$2:$D$77</definedName>
    <definedName name="_xlnm.Print_Area" localSheetId="1">'01_事業情報入力'!$C$3:$F$22</definedName>
    <definedName name="_xlnm.Print_Area" localSheetId="2">'02_事業報告書'!$C$3:$E$49</definedName>
    <definedName name="_xlnm.Print_Area" localSheetId="3">'03-1_予算実績管理'!$I$1:$S$95</definedName>
    <definedName name="_xlnm.Print_Area" localSheetId="4">'03-2_支出記録'!$H$2:$R$506</definedName>
    <definedName name="_xlnm.Print_Area" localSheetId="5">'03-3_収支決算書'!$J$5:$O$95</definedName>
    <definedName name="_xlnm.Print_Area" localSheetId="6">'04_助成金振込口座届出書'!$D$3:$Z$38</definedName>
    <definedName name="_xlnm.Print_Area" localSheetId="7">'05_事業実施報告書（印刷用）'!$C$3:$M$36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9" i="1" l="1" a="1"/>
  <c r="M159" i="1" s="1"/>
  <c r="M160" i="1" a="1"/>
  <c r="M160" i="1" s="1"/>
  <c r="M161" i="1" a="1"/>
  <c r="M161" i="1" s="1"/>
  <c r="M162" i="1" a="1"/>
  <c r="M162" i="1"/>
  <c r="M163" i="1" a="1"/>
  <c r="M163" i="1" s="1"/>
  <c r="M164" i="1" a="1"/>
  <c r="M164" i="1"/>
  <c r="M165" i="1" a="1"/>
  <c r="M165" i="1" s="1"/>
  <c r="M166" i="1" a="1"/>
  <c r="M166" i="1" s="1"/>
  <c r="M167" i="1" a="1"/>
  <c r="M167" i="1" s="1"/>
  <c r="M168" i="1" a="1"/>
  <c r="M168" i="1" s="1"/>
  <c r="M169" i="1" a="1"/>
  <c r="M169" i="1" s="1"/>
  <c r="M170" i="1" a="1"/>
  <c r="M170" i="1" s="1"/>
  <c r="M171" i="1" a="1"/>
  <c r="M171" i="1" s="1"/>
  <c r="M172" i="1" a="1"/>
  <c r="M172" i="1" s="1"/>
  <c r="M173" i="1" a="1"/>
  <c r="M173" i="1" s="1"/>
  <c r="M174" i="1" a="1"/>
  <c r="M174" i="1" s="1"/>
  <c r="M175" i="1" a="1"/>
  <c r="M175" i="1" s="1"/>
  <c r="M176" i="1" a="1"/>
  <c r="M176" i="1" s="1"/>
  <c r="M177" i="1" a="1"/>
  <c r="M177" i="1" s="1"/>
  <c r="M178" i="1" a="1"/>
  <c r="M178" i="1" s="1"/>
  <c r="M179" i="1" a="1"/>
  <c r="M179" i="1" s="1"/>
  <c r="M180" i="1" a="1"/>
  <c r="M180" i="1"/>
  <c r="M181" i="1" a="1"/>
  <c r="M181" i="1" s="1"/>
  <c r="M182" i="1" a="1"/>
  <c r="M182" i="1" s="1"/>
  <c r="M183" i="1" a="1"/>
  <c r="M183" i="1" s="1"/>
  <c r="M184" i="1" a="1"/>
  <c r="M184" i="1" s="1"/>
  <c r="M185" i="1" a="1"/>
  <c r="M185" i="1" s="1"/>
  <c r="M186" i="1" a="1"/>
  <c r="M186" i="1" s="1"/>
  <c r="M187" i="1" a="1"/>
  <c r="M187" i="1" s="1"/>
  <c r="M188" i="1" a="1"/>
  <c r="M188" i="1" s="1"/>
  <c r="M189" i="1" a="1"/>
  <c r="M189" i="1" s="1"/>
  <c r="M190" i="1" a="1"/>
  <c r="M190" i="1" s="1"/>
  <c r="M191" i="1" a="1"/>
  <c r="M191" i="1" s="1"/>
  <c r="M192" i="1" a="1"/>
  <c r="M192" i="1" s="1"/>
  <c r="M193" i="1" a="1"/>
  <c r="M193" i="1" s="1"/>
  <c r="M194" i="1" a="1"/>
  <c r="M194" i="1" s="1"/>
  <c r="M195" i="1" a="1"/>
  <c r="M195" i="1" s="1"/>
  <c r="M196" i="1" a="1"/>
  <c r="M196" i="1" s="1"/>
  <c r="M197" i="1" a="1"/>
  <c r="M197" i="1" s="1"/>
  <c r="M198" i="1" a="1"/>
  <c r="M198" i="1" s="1"/>
  <c r="N37" i="2"/>
  <c r="L12" i="3"/>
  <c r="N94" i="2" l="1"/>
  <c r="P7" i="2"/>
  <c r="P8"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V3" i="10" l="1"/>
  <c r="V4" i="10"/>
  <c r="AL12" i="10"/>
  <c r="AL11" i="10"/>
  <c r="AL10" i="10"/>
  <c r="O12" i="10"/>
  <c r="O11" i="10"/>
  <c r="O10" i="10"/>
  <c r="K5" i="6"/>
  <c r="N6" i="3"/>
  <c r="D7" i="9" l="1"/>
  <c r="K94" i="2" l="1"/>
  <c r="K55" i="3" l="1"/>
  <c r="K56" i="3"/>
  <c r="K57" i="3"/>
  <c r="K58" i="3"/>
  <c r="K59" i="3"/>
  <c r="K60" i="3"/>
  <c r="K61" i="3"/>
  <c r="K62" i="3"/>
  <c r="K63" i="3"/>
  <c r="K64" i="3"/>
  <c r="L18" i="3"/>
  <c r="O37"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M12" i="3"/>
  <c r="L13" i="3"/>
  <c r="M13" i="3"/>
  <c r="L14" i="3"/>
  <c r="M14" i="3"/>
  <c r="L15" i="3"/>
  <c r="M15" i="3"/>
  <c r="L16" i="3"/>
  <c r="M16" i="3"/>
  <c r="L17" i="3"/>
  <c r="M17" i="3"/>
  <c r="M18" i="3"/>
  <c r="L19" i="3"/>
  <c r="M19" i="3"/>
  <c r="L20" i="3"/>
  <c r="M20" i="3"/>
  <c r="L21" i="3"/>
  <c r="M21" i="3"/>
  <c r="L22" i="3"/>
  <c r="M22" i="3"/>
  <c r="L23" i="3"/>
  <c r="M23" i="3"/>
  <c r="L24" i="3"/>
  <c r="M24" i="3"/>
  <c r="L25" i="3"/>
  <c r="M25" i="3"/>
  <c r="L26" i="3"/>
  <c r="M26" i="3"/>
  <c r="L27" i="3"/>
  <c r="M27" i="3"/>
  <c r="L28" i="3"/>
  <c r="M28" i="3"/>
  <c r="L29" i="3"/>
  <c r="M29" i="3"/>
  <c r="L30" i="3"/>
  <c r="M30" i="3"/>
  <c r="L31" i="3"/>
  <c r="M31" i="3"/>
  <c r="L32" i="3"/>
  <c r="M32" i="3"/>
  <c r="L33" i="3"/>
  <c r="M33" i="3"/>
  <c r="L34" i="3"/>
  <c r="M34" i="3"/>
  <c r="L35" i="3"/>
  <c r="M35" i="3"/>
  <c r="L36" i="3"/>
  <c r="M36" i="3"/>
  <c r="L37" i="3"/>
  <c r="M37" i="3"/>
  <c r="L38" i="3"/>
  <c r="M38" i="3"/>
  <c r="L39" i="3"/>
  <c r="M39" i="3"/>
  <c r="L40" i="3"/>
  <c r="M40" i="3"/>
  <c r="M11" i="3"/>
  <c r="L11"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5" i="3"/>
  <c r="P53" i="2"/>
  <c r="D25" i="6"/>
  <c r="K15" i="6"/>
  <c r="K14" i="6"/>
  <c r="K13" i="6"/>
  <c r="K4" i="6"/>
  <c r="P37" i="2" l="1"/>
  <c r="R3" i="1"/>
  <c r="K46" i="3"/>
  <c r="K47" i="3"/>
  <c r="K48" i="3"/>
  <c r="K49" i="3"/>
  <c r="K50" i="3"/>
  <c r="K51" i="3"/>
  <c r="K52" i="3"/>
  <c r="K53" i="3"/>
  <c r="K5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M41" i="3"/>
  <c r="L41" i="3"/>
  <c r="N46" i="3" l="1"/>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45" i="3"/>
  <c r="M44" i="2"/>
  <c r="M46" i="2"/>
  <c r="M49" i="2"/>
  <c r="M50" i="2"/>
  <c r="M53" i="2"/>
  <c r="M57" i="2"/>
  <c r="M59" i="2"/>
  <c r="M60" i="2"/>
  <c r="M62" i="2"/>
  <c r="M63" i="2"/>
  <c r="M65" i="2"/>
  <c r="M66" i="2"/>
  <c r="M68" i="2"/>
  <c r="M73" i="2"/>
  <c r="M77" i="2"/>
  <c r="M79" i="2"/>
  <c r="M80" i="2"/>
  <c r="M82" i="2"/>
  <c r="M83" i="2"/>
  <c r="M85" i="2"/>
  <c r="M86" i="2"/>
  <c r="Q45" i="2"/>
  <c r="L46" i="3" s="1"/>
  <c r="Q46" i="2"/>
  <c r="L47" i="3" s="1"/>
  <c r="Q47" i="2"/>
  <c r="L48" i="3" s="1"/>
  <c r="Q48" i="2"/>
  <c r="L49" i="3" s="1"/>
  <c r="Q49" i="2"/>
  <c r="L50" i="3" s="1"/>
  <c r="Q50" i="2"/>
  <c r="L51" i="3" s="1"/>
  <c r="Q51" i="2"/>
  <c r="L52" i="3" s="1"/>
  <c r="Q52" i="2"/>
  <c r="L53" i="3" s="1"/>
  <c r="Q53" i="2"/>
  <c r="L54" i="3" s="1"/>
  <c r="Q54" i="2"/>
  <c r="L55" i="3" s="1"/>
  <c r="Q55" i="2"/>
  <c r="L56" i="3" s="1"/>
  <c r="Q56" i="2"/>
  <c r="L57" i="3" s="1"/>
  <c r="Q57" i="2"/>
  <c r="L58" i="3" s="1"/>
  <c r="Q58" i="2"/>
  <c r="L59" i="3" s="1"/>
  <c r="Q59" i="2"/>
  <c r="L60" i="3" s="1"/>
  <c r="Q60" i="2"/>
  <c r="L61" i="3" s="1"/>
  <c r="Q61" i="2"/>
  <c r="L62" i="3" s="1"/>
  <c r="Q62" i="2"/>
  <c r="L63" i="3" s="1"/>
  <c r="Q63" i="2"/>
  <c r="L64" i="3" s="1"/>
  <c r="Q64" i="2"/>
  <c r="L65" i="3" s="1"/>
  <c r="Q65" i="2"/>
  <c r="L66" i="3" s="1"/>
  <c r="Q66" i="2"/>
  <c r="L67" i="3" s="1"/>
  <c r="Q67" i="2"/>
  <c r="L68" i="3" s="1"/>
  <c r="Q68" i="2"/>
  <c r="L69" i="3" s="1"/>
  <c r="Q69" i="2"/>
  <c r="L70" i="3" s="1"/>
  <c r="Q70" i="2"/>
  <c r="L71" i="3" s="1"/>
  <c r="Q71" i="2"/>
  <c r="L72" i="3" s="1"/>
  <c r="Q72" i="2"/>
  <c r="L73" i="3" s="1"/>
  <c r="Q73" i="2"/>
  <c r="L74" i="3" s="1"/>
  <c r="Q74" i="2"/>
  <c r="L75" i="3" s="1"/>
  <c r="Q75" i="2"/>
  <c r="L76" i="3" s="1"/>
  <c r="Q76" i="2"/>
  <c r="L77" i="3" s="1"/>
  <c r="Q77" i="2"/>
  <c r="L78" i="3" s="1"/>
  <c r="Q78" i="2"/>
  <c r="L79" i="3" s="1"/>
  <c r="Q79" i="2"/>
  <c r="L80" i="3" s="1"/>
  <c r="Q80" i="2"/>
  <c r="L81" i="3" s="1"/>
  <c r="Q81" i="2"/>
  <c r="L82" i="3" s="1"/>
  <c r="Q82" i="2"/>
  <c r="L83" i="3" s="1"/>
  <c r="Q83" i="2"/>
  <c r="L84" i="3" s="1"/>
  <c r="Q84" i="2"/>
  <c r="L85" i="3" s="1"/>
  <c r="Q85" i="2"/>
  <c r="L86" i="3" s="1"/>
  <c r="Q86" i="2"/>
  <c r="L87" i="3" s="1"/>
  <c r="Q87" i="2"/>
  <c r="L88" i="3" s="1"/>
  <c r="Q88" i="2"/>
  <c r="L89" i="3" s="1"/>
  <c r="Q89" i="2"/>
  <c r="L90" i="3" s="1"/>
  <c r="Q90" i="2"/>
  <c r="L91" i="3" s="1"/>
  <c r="Q91" i="2"/>
  <c r="L92" i="3" s="1"/>
  <c r="Q92" i="2"/>
  <c r="L93" i="3" s="1"/>
  <c r="Q93" i="2"/>
  <c r="L94" i="3" s="1"/>
  <c r="Q44" i="2"/>
  <c r="L45" i="3" s="1"/>
  <c r="R70" i="2" l="1"/>
  <c r="M71" i="3" s="1"/>
  <c r="R90" i="2"/>
  <c r="M91" i="3" s="1"/>
  <c r="P50" i="2"/>
  <c r="P51" i="2"/>
  <c r="R67" i="2"/>
  <c r="M68" i="3" s="1"/>
  <c r="R48" i="2"/>
  <c r="M49" i="3" s="1"/>
  <c r="P46" i="2"/>
  <c r="R45" i="2"/>
  <c r="M46" i="3" s="1"/>
  <c r="R88" i="2"/>
  <c r="M89" i="3" s="1"/>
  <c r="P45" i="2"/>
  <c r="P48" i="2"/>
  <c r="P49" i="2"/>
  <c r="R47" i="2"/>
  <c r="M48" i="3" s="1"/>
  <c r="P47" i="2"/>
  <c r="R69" i="2"/>
  <c r="M70" i="3" s="1"/>
  <c r="P85" i="2"/>
  <c r="P87" i="2"/>
  <c r="L95" i="3"/>
  <c r="P93" i="2"/>
  <c r="P73" i="2"/>
  <c r="P71" i="2"/>
  <c r="R91" i="2"/>
  <c r="M92" i="3" s="1"/>
  <c r="R71" i="2"/>
  <c r="M72" i="3" s="1"/>
  <c r="P80" i="2"/>
  <c r="P76" i="2"/>
  <c r="P56" i="2"/>
  <c r="P75" i="2"/>
  <c r="P74" i="2"/>
  <c r="P54" i="2"/>
  <c r="P79" i="2"/>
  <c r="P57" i="2"/>
  <c r="P78" i="2"/>
  <c r="P77" i="2"/>
  <c r="P55" i="2"/>
  <c r="P92" i="2"/>
  <c r="P72" i="2"/>
  <c r="P52" i="2"/>
  <c r="P59" i="2"/>
  <c r="P58" i="2"/>
  <c r="P91" i="2"/>
  <c r="P44" i="2"/>
  <c r="P90" i="2"/>
  <c r="P70" i="2"/>
  <c r="P67" i="2"/>
  <c r="P69" i="2"/>
  <c r="P84" i="2"/>
  <c r="P64" i="2"/>
  <c r="P61" i="2"/>
  <c r="P89" i="2"/>
  <c r="P68" i="2"/>
  <c r="P86" i="2"/>
  <c r="P66" i="2"/>
  <c r="R92" i="2"/>
  <c r="M93" i="3" s="1"/>
  <c r="R72" i="2"/>
  <c r="M73" i="3" s="1"/>
  <c r="P83" i="2"/>
  <c r="P63" i="2"/>
  <c r="P81" i="2"/>
  <c r="P60" i="2"/>
  <c r="P88" i="2"/>
  <c r="R93" i="2"/>
  <c r="M94" i="3" s="1"/>
  <c r="P65" i="2"/>
  <c r="P82" i="2"/>
  <c r="P62" i="2"/>
  <c r="R52" i="2"/>
  <c r="M53" i="3" s="1"/>
  <c r="R51" i="2"/>
  <c r="M52" i="3" s="1"/>
  <c r="M45" i="2"/>
  <c r="M48" i="2"/>
  <c r="R89" i="2"/>
  <c r="M90" i="3" s="1"/>
  <c r="R65" i="2"/>
  <c r="M66" i="3" s="1"/>
  <c r="M51" i="2"/>
  <c r="R66" i="2"/>
  <c r="M67" i="3" s="1"/>
  <c r="R53" i="2"/>
  <c r="M54" i="3" s="1"/>
  <c r="R87" i="2"/>
  <c r="M88" i="3" s="1"/>
  <c r="R84" i="2"/>
  <c r="M85" i="3" s="1"/>
  <c r="R64" i="2"/>
  <c r="M65" i="3" s="1"/>
  <c r="R78" i="2"/>
  <c r="M79" i="3" s="1"/>
  <c r="R58" i="2"/>
  <c r="M59" i="3" s="1"/>
  <c r="R76" i="2"/>
  <c r="M77" i="3" s="1"/>
  <c r="R56" i="2"/>
  <c r="M57" i="3" s="1"/>
  <c r="R75" i="2"/>
  <c r="M76" i="3" s="1"/>
  <c r="R55" i="2"/>
  <c r="M56" i="3" s="1"/>
  <c r="R81" i="2"/>
  <c r="M82" i="3" s="1"/>
  <c r="R61" i="2"/>
  <c r="M62" i="3" s="1"/>
  <c r="R74" i="2"/>
  <c r="M75" i="3" s="1"/>
  <c r="R54" i="2"/>
  <c r="M55" i="3" s="1"/>
  <c r="R50" i="2"/>
  <c r="M51" i="3" s="1"/>
  <c r="R49" i="2"/>
  <c r="M50" i="3" s="1"/>
  <c r="M47" i="2"/>
  <c r="M87" i="2"/>
  <c r="M52" i="2"/>
  <c r="R46" i="2"/>
  <c r="M47" i="3" s="1"/>
  <c r="M67" i="2"/>
  <c r="M92" i="2"/>
  <c r="M93" i="2"/>
  <c r="R86" i="2"/>
  <c r="M87" i="3" s="1"/>
  <c r="R85" i="2"/>
  <c r="M86" i="3" s="1"/>
  <c r="R73" i="2"/>
  <c r="M74" i="3" s="1"/>
  <c r="R68" i="2"/>
  <c r="M69" i="3" s="1"/>
  <c r="M72" i="2"/>
  <c r="M69" i="2"/>
  <c r="M76" i="2"/>
  <c r="M56" i="2"/>
  <c r="M90" i="2"/>
  <c r="M55" i="2"/>
  <c r="M88" i="2"/>
  <c r="M75" i="2"/>
  <c r="M91" i="2"/>
  <c r="M54" i="2"/>
  <c r="M89" i="2"/>
  <c r="M71" i="2"/>
  <c r="M74" i="2"/>
  <c r="M70" i="2"/>
  <c r="R79" i="2"/>
  <c r="M80" i="3" s="1"/>
  <c r="R59" i="2"/>
  <c r="M60" i="3" s="1"/>
  <c r="M84" i="2"/>
  <c r="M64" i="2"/>
  <c r="R80" i="2"/>
  <c r="M81" i="3" s="1"/>
  <c r="R60" i="2"/>
  <c r="M61" i="3" s="1"/>
  <c r="M81" i="2"/>
  <c r="M61" i="2"/>
  <c r="R82" i="2"/>
  <c r="M83" i="3" s="1"/>
  <c r="R62" i="2"/>
  <c r="M63" i="3" s="1"/>
  <c r="R83" i="2"/>
  <c r="M84" i="3" s="1"/>
  <c r="R63" i="2"/>
  <c r="M64" i="3" s="1"/>
  <c r="R77" i="2"/>
  <c r="M78" i="3" s="1"/>
  <c r="R57" i="2"/>
  <c r="M58" i="3" s="1"/>
  <c r="M78" i="2"/>
  <c r="M58" i="2"/>
  <c r="R44" i="2"/>
  <c r="M45" i="3" s="1"/>
  <c r="M6" i="1" a="1"/>
  <c r="M6" i="1" s="1"/>
  <c r="M7" i="1" a="1"/>
  <c r="M7" i="1" s="1"/>
  <c r="M8" i="1" a="1"/>
  <c r="M8" i="1" s="1"/>
  <c r="M9" i="1" a="1"/>
  <c r="M9" i="1" s="1"/>
  <c r="M10" i="1" a="1"/>
  <c r="M10" i="1" s="1"/>
  <c r="M11" i="1" a="1"/>
  <c r="M11" i="1" s="1"/>
  <c r="M12" i="1" a="1"/>
  <c r="M12" i="1" s="1"/>
  <c r="M13" i="1" a="1"/>
  <c r="M13" i="1" s="1"/>
  <c r="M14" i="1" a="1"/>
  <c r="M14" i="1" s="1"/>
  <c r="M15" i="1" a="1"/>
  <c r="M15" i="1" s="1"/>
  <c r="M16" i="1" a="1"/>
  <c r="M16" i="1" s="1"/>
  <c r="M17" i="1" a="1"/>
  <c r="M17" i="1" s="1"/>
  <c r="M18" i="1" a="1"/>
  <c r="M18" i="1" s="1"/>
  <c r="M19" i="1" a="1"/>
  <c r="M19" i="1" s="1"/>
  <c r="M20" i="1" a="1"/>
  <c r="M20" i="1" s="1"/>
  <c r="M21" i="1" a="1"/>
  <c r="M21" i="1" s="1"/>
  <c r="M22" i="1" a="1"/>
  <c r="M22" i="1" s="1"/>
  <c r="M23" i="1" a="1"/>
  <c r="M23" i="1" s="1"/>
  <c r="M24" i="1" a="1"/>
  <c r="M24" i="1" s="1"/>
  <c r="M25" i="1" a="1"/>
  <c r="M25" i="1" s="1"/>
  <c r="M26" i="1" a="1"/>
  <c r="M26" i="1" s="1"/>
  <c r="M27" i="1" a="1"/>
  <c r="M27" i="1" s="1"/>
  <c r="M28" i="1" a="1"/>
  <c r="M28" i="1" s="1"/>
  <c r="M29" i="1" a="1"/>
  <c r="M29" i="1" s="1"/>
  <c r="M30" i="1" a="1"/>
  <c r="M30" i="1" s="1"/>
  <c r="M31" i="1" a="1"/>
  <c r="M31" i="1" s="1"/>
  <c r="M32" i="1" a="1"/>
  <c r="M32" i="1" s="1"/>
  <c r="M33" i="1" a="1"/>
  <c r="M33" i="1" s="1"/>
  <c r="M34" i="1" a="1"/>
  <c r="M34" i="1" s="1"/>
  <c r="M35" i="1" a="1"/>
  <c r="M35" i="1" s="1"/>
  <c r="M36" i="1" a="1"/>
  <c r="M36" i="1" s="1"/>
  <c r="M37" i="1" a="1"/>
  <c r="M37" i="1" s="1"/>
  <c r="M38" i="1" a="1"/>
  <c r="M38" i="1" s="1"/>
  <c r="M39" i="1" a="1"/>
  <c r="M39" i="1" s="1"/>
  <c r="M40" i="1" a="1"/>
  <c r="M40" i="1" s="1"/>
  <c r="M41" i="1" a="1"/>
  <c r="M41" i="1" s="1"/>
  <c r="M42" i="1" a="1"/>
  <c r="M42" i="1" s="1"/>
  <c r="M43" i="1" a="1"/>
  <c r="M43" i="1" s="1"/>
  <c r="M44" i="1" a="1"/>
  <c r="M44" i="1" s="1"/>
  <c r="M45" i="1" a="1"/>
  <c r="M45" i="1" s="1"/>
  <c r="M46" i="1" a="1"/>
  <c r="M46" i="1" s="1"/>
  <c r="M47" i="1" a="1"/>
  <c r="M47" i="1" s="1"/>
  <c r="M48" i="1" a="1"/>
  <c r="M48" i="1" s="1"/>
  <c r="M49" i="1" a="1"/>
  <c r="M49" i="1" s="1"/>
  <c r="M50" i="1" a="1"/>
  <c r="M50" i="1" s="1"/>
  <c r="M51" i="1" a="1"/>
  <c r="M51" i="1" s="1"/>
  <c r="M52" i="1" a="1"/>
  <c r="M52" i="1" s="1"/>
  <c r="M53" i="1" a="1"/>
  <c r="M53" i="1" s="1"/>
  <c r="M54" i="1" a="1"/>
  <c r="M54" i="1" s="1"/>
  <c r="M55" i="1" a="1"/>
  <c r="M55" i="1" s="1"/>
  <c r="M56" i="1" a="1"/>
  <c r="M56" i="1" s="1"/>
  <c r="M57" i="1" a="1"/>
  <c r="M57" i="1" s="1"/>
  <c r="M58" i="1" a="1"/>
  <c r="M58" i="1" s="1"/>
  <c r="M59" i="1" a="1"/>
  <c r="M59" i="1" s="1"/>
  <c r="M60" i="1" a="1"/>
  <c r="M60" i="1" s="1"/>
  <c r="M61" i="1" a="1"/>
  <c r="M61" i="1" s="1"/>
  <c r="M62" i="1" a="1"/>
  <c r="M62" i="1" s="1"/>
  <c r="M63" i="1" a="1"/>
  <c r="M63" i="1" s="1"/>
  <c r="M64" i="1" a="1"/>
  <c r="M64" i="1" s="1"/>
  <c r="M65" i="1" a="1"/>
  <c r="M65" i="1" s="1"/>
  <c r="M66" i="1" a="1"/>
  <c r="M66" i="1" s="1"/>
  <c r="M67" i="1" a="1"/>
  <c r="M67" i="1" s="1"/>
  <c r="M68" i="1" a="1"/>
  <c r="M68" i="1" s="1"/>
  <c r="M69" i="1" a="1"/>
  <c r="M69" i="1" s="1"/>
  <c r="M70" i="1" a="1"/>
  <c r="M70" i="1" s="1"/>
  <c r="M71" i="1" a="1"/>
  <c r="M71" i="1" s="1"/>
  <c r="M72" i="1" a="1"/>
  <c r="M72" i="1" s="1"/>
  <c r="M73" i="1" a="1"/>
  <c r="M73" i="1" s="1"/>
  <c r="M74" i="1" a="1"/>
  <c r="M74" i="1" s="1"/>
  <c r="M75" i="1" a="1"/>
  <c r="M75" i="1" s="1"/>
  <c r="M76" i="1" a="1"/>
  <c r="M76" i="1" s="1"/>
  <c r="M77" i="1" a="1"/>
  <c r="M77" i="1" s="1"/>
  <c r="M78" i="1" a="1"/>
  <c r="M78" i="1" s="1"/>
  <c r="M79" i="1" a="1"/>
  <c r="M79" i="1" s="1"/>
  <c r="M80" i="1" a="1"/>
  <c r="M80" i="1" s="1"/>
  <c r="M81" i="1" a="1"/>
  <c r="M81" i="1" s="1"/>
  <c r="M82" i="1" a="1"/>
  <c r="M82" i="1" s="1"/>
  <c r="M83" i="1" a="1"/>
  <c r="M83" i="1" s="1"/>
  <c r="M84" i="1" a="1"/>
  <c r="M84" i="1" s="1"/>
  <c r="M85" i="1" a="1"/>
  <c r="M85" i="1" s="1"/>
  <c r="M86" i="1" a="1"/>
  <c r="M86" i="1" s="1"/>
  <c r="M87" i="1" a="1"/>
  <c r="M87" i="1" s="1"/>
  <c r="M88" i="1" a="1"/>
  <c r="M88" i="1" s="1"/>
  <c r="M89" i="1" a="1"/>
  <c r="M89" i="1" s="1"/>
  <c r="M90" i="1" a="1"/>
  <c r="M90" i="1" s="1"/>
  <c r="M91" i="1" a="1"/>
  <c r="M91" i="1" s="1"/>
  <c r="M92" i="1" a="1"/>
  <c r="M92" i="1" s="1"/>
  <c r="M93" i="1" a="1"/>
  <c r="M93" i="1" s="1"/>
  <c r="M94" i="1" a="1"/>
  <c r="M94" i="1" s="1"/>
  <c r="M95" i="1" a="1"/>
  <c r="M95" i="1" s="1"/>
  <c r="M96" i="1" a="1"/>
  <c r="M96" i="1" s="1"/>
  <c r="M97" i="1" a="1"/>
  <c r="M97" i="1" s="1"/>
  <c r="M98" i="1" a="1"/>
  <c r="M98" i="1" s="1"/>
  <c r="M99" i="1" a="1"/>
  <c r="M99" i="1" s="1"/>
  <c r="M100" i="1" a="1"/>
  <c r="M100" i="1" s="1"/>
  <c r="M101" i="1" a="1"/>
  <c r="M101" i="1" s="1"/>
  <c r="M102" i="1" a="1"/>
  <c r="M102" i="1" s="1"/>
  <c r="M103" i="1" a="1"/>
  <c r="M103" i="1" s="1"/>
  <c r="M104" i="1" a="1"/>
  <c r="M104" i="1" s="1"/>
  <c r="M105" i="1" a="1"/>
  <c r="M105" i="1" s="1"/>
  <c r="M106" i="1" a="1"/>
  <c r="M106" i="1" s="1"/>
  <c r="M107" i="1" a="1"/>
  <c r="M107" i="1" s="1"/>
  <c r="M108" i="1" a="1"/>
  <c r="M108" i="1" s="1"/>
  <c r="M109" i="1" a="1"/>
  <c r="M109" i="1" s="1"/>
  <c r="M110" i="1" a="1"/>
  <c r="M110" i="1" s="1"/>
  <c r="M111" i="1" a="1"/>
  <c r="M111" i="1" s="1"/>
  <c r="M112" i="1" a="1"/>
  <c r="M112" i="1" s="1"/>
  <c r="M113" i="1" a="1"/>
  <c r="M113" i="1" s="1"/>
  <c r="M114" i="1" a="1"/>
  <c r="M114" i="1" s="1"/>
  <c r="M115" i="1" a="1"/>
  <c r="M115" i="1" s="1"/>
  <c r="M116" i="1" a="1"/>
  <c r="M116" i="1" s="1"/>
  <c r="M117" i="1" a="1"/>
  <c r="M117" i="1" s="1"/>
  <c r="M118" i="1" a="1"/>
  <c r="M118" i="1" s="1"/>
  <c r="M119" i="1" a="1"/>
  <c r="M119" i="1" s="1"/>
  <c r="M120" i="1" a="1"/>
  <c r="M120" i="1" s="1"/>
  <c r="M121" i="1" a="1"/>
  <c r="M121" i="1" s="1"/>
  <c r="M122" i="1" a="1"/>
  <c r="M122" i="1" s="1"/>
  <c r="M123" i="1" a="1"/>
  <c r="M123" i="1" s="1"/>
  <c r="M124" i="1" a="1"/>
  <c r="M124" i="1" s="1"/>
  <c r="M125" i="1" a="1"/>
  <c r="M125" i="1" s="1"/>
  <c r="M126" i="1" a="1"/>
  <c r="M126" i="1" s="1"/>
  <c r="M127" i="1" a="1"/>
  <c r="M127" i="1" s="1"/>
  <c r="M128" i="1" a="1"/>
  <c r="M128" i="1" s="1"/>
  <c r="M129" i="1" a="1"/>
  <c r="M129" i="1" s="1"/>
  <c r="M130" i="1" a="1"/>
  <c r="M130" i="1" s="1"/>
  <c r="M131" i="1" a="1"/>
  <c r="M131" i="1" s="1"/>
  <c r="M132" i="1" a="1"/>
  <c r="M132" i="1" s="1"/>
  <c r="M133" i="1" a="1"/>
  <c r="M133" i="1" s="1"/>
  <c r="M134" i="1" a="1"/>
  <c r="M134" i="1" s="1"/>
  <c r="M135" i="1" a="1"/>
  <c r="M135" i="1" s="1"/>
  <c r="M136" i="1" a="1"/>
  <c r="M136" i="1" s="1"/>
  <c r="M137" i="1" a="1"/>
  <c r="M137" i="1" s="1"/>
  <c r="M138" i="1" a="1"/>
  <c r="M138" i="1" s="1"/>
  <c r="M139" i="1" a="1"/>
  <c r="M139" i="1" s="1"/>
  <c r="M140" i="1" a="1"/>
  <c r="M140" i="1" s="1"/>
  <c r="M141" i="1" a="1"/>
  <c r="M141" i="1" s="1"/>
  <c r="M142" i="1" a="1"/>
  <c r="M142" i="1" s="1"/>
  <c r="M143" i="1" a="1"/>
  <c r="M143" i="1" s="1"/>
  <c r="M144" i="1" a="1"/>
  <c r="M144" i="1" s="1"/>
  <c r="M145" i="1" a="1"/>
  <c r="M145" i="1" s="1"/>
  <c r="M146" i="1" a="1"/>
  <c r="M146" i="1" s="1"/>
  <c r="M147" i="1" a="1"/>
  <c r="M147" i="1" s="1"/>
  <c r="M148" i="1" a="1"/>
  <c r="M148" i="1" s="1"/>
  <c r="M149" i="1" a="1"/>
  <c r="M149" i="1" s="1"/>
  <c r="M150" i="1" a="1"/>
  <c r="M150" i="1" s="1"/>
  <c r="M151" i="1" a="1"/>
  <c r="M151" i="1" s="1"/>
  <c r="M152" i="1" a="1"/>
  <c r="M152" i="1" s="1"/>
  <c r="M153" i="1" a="1"/>
  <c r="M153" i="1" s="1"/>
  <c r="M154" i="1" a="1"/>
  <c r="M154" i="1" s="1"/>
  <c r="M155" i="1" a="1"/>
  <c r="M155" i="1" s="1"/>
  <c r="M156" i="1" a="1"/>
  <c r="M156" i="1" s="1"/>
  <c r="M157" i="1" a="1"/>
  <c r="M157" i="1" s="1"/>
  <c r="M158" i="1" a="1"/>
  <c r="M158" i="1" s="1"/>
  <c r="M199" i="1" a="1"/>
  <c r="M199" i="1" s="1"/>
  <c r="M200" i="1" a="1"/>
  <c r="M200" i="1" s="1"/>
  <c r="M201" i="1" a="1"/>
  <c r="M201" i="1" s="1"/>
  <c r="M202" i="1" a="1"/>
  <c r="M202" i="1" s="1"/>
  <c r="M203" i="1" a="1"/>
  <c r="M203" i="1" s="1"/>
  <c r="M204" i="1" a="1"/>
  <c r="M204" i="1" s="1"/>
  <c r="M205" i="1" a="1"/>
  <c r="M205" i="1" s="1"/>
  <c r="M206" i="1" a="1"/>
  <c r="M206" i="1" s="1"/>
  <c r="M207" i="1" a="1"/>
  <c r="M207" i="1" s="1"/>
  <c r="M208" i="1" a="1"/>
  <c r="M208" i="1" s="1"/>
  <c r="M209" i="1" a="1"/>
  <c r="M209" i="1" s="1"/>
  <c r="M210" i="1" a="1"/>
  <c r="M210" i="1" s="1"/>
  <c r="M211" i="1" a="1"/>
  <c r="M211" i="1" s="1"/>
  <c r="M212" i="1" a="1"/>
  <c r="M212" i="1" s="1"/>
  <c r="M213" i="1" a="1"/>
  <c r="M213" i="1" s="1"/>
  <c r="M214" i="1" a="1"/>
  <c r="M214" i="1" s="1"/>
  <c r="M215" i="1" a="1"/>
  <c r="M215" i="1" s="1"/>
  <c r="M216" i="1" a="1"/>
  <c r="M216" i="1" s="1"/>
  <c r="M217" i="1" a="1"/>
  <c r="M217" i="1" s="1"/>
  <c r="M218" i="1" a="1"/>
  <c r="M218" i="1" s="1"/>
  <c r="M219" i="1" a="1"/>
  <c r="M219" i="1" s="1"/>
  <c r="M220" i="1" a="1"/>
  <c r="M220" i="1" s="1"/>
  <c r="M221" i="1" a="1"/>
  <c r="M221" i="1" s="1"/>
  <c r="M222" i="1" a="1"/>
  <c r="M222" i="1" s="1"/>
  <c r="M223" i="1" a="1"/>
  <c r="M223" i="1" s="1"/>
  <c r="M224" i="1" a="1"/>
  <c r="M224" i="1" s="1"/>
  <c r="M225" i="1" a="1"/>
  <c r="M225" i="1" s="1"/>
  <c r="M226" i="1" a="1"/>
  <c r="M226" i="1" s="1"/>
  <c r="M227" i="1" a="1"/>
  <c r="M227" i="1" s="1"/>
  <c r="M228" i="1" a="1"/>
  <c r="M228" i="1" s="1"/>
  <c r="M229" i="1" a="1"/>
  <c r="M229" i="1" s="1"/>
  <c r="M230" i="1" a="1"/>
  <c r="M230" i="1" s="1"/>
  <c r="M231" i="1" a="1"/>
  <c r="M231" i="1" s="1"/>
  <c r="M232" i="1" a="1"/>
  <c r="M232" i="1" s="1"/>
  <c r="M233" i="1" a="1"/>
  <c r="M233" i="1" s="1"/>
  <c r="M234" i="1" a="1"/>
  <c r="M234" i="1" s="1"/>
  <c r="M235" i="1" a="1"/>
  <c r="M235" i="1" s="1"/>
  <c r="M236" i="1" a="1"/>
  <c r="M236" i="1" s="1"/>
  <c r="M237" i="1" a="1"/>
  <c r="M237" i="1" s="1"/>
  <c r="M238" i="1" a="1"/>
  <c r="M238" i="1" s="1"/>
  <c r="M239" i="1" a="1"/>
  <c r="M239" i="1" s="1"/>
  <c r="M240" i="1" a="1"/>
  <c r="M240" i="1" s="1"/>
  <c r="M241" i="1" a="1"/>
  <c r="M241" i="1" s="1"/>
  <c r="M242" i="1" a="1"/>
  <c r="M242" i="1" s="1"/>
  <c r="M243" i="1" a="1"/>
  <c r="M243" i="1" s="1"/>
  <c r="M244" i="1" a="1"/>
  <c r="M244" i="1" s="1"/>
  <c r="M245" i="1" a="1"/>
  <c r="M245" i="1" s="1"/>
  <c r="M246" i="1" a="1"/>
  <c r="M246" i="1" s="1"/>
  <c r="M247" i="1" a="1"/>
  <c r="M247" i="1" s="1"/>
  <c r="M248" i="1" a="1"/>
  <c r="M248" i="1" s="1"/>
  <c r="M249" i="1" a="1"/>
  <c r="M249" i="1" s="1"/>
  <c r="M250" i="1" a="1"/>
  <c r="M250" i="1" s="1"/>
  <c r="M251" i="1" a="1"/>
  <c r="M251" i="1" s="1"/>
  <c r="M252" i="1" a="1"/>
  <c r="M252" i="1" s="1"/>
  <c r="M253" i="1" a="1"/>
  <c r="M253" i="1" s="1"/>
  <c r="M254" i="1" a="1"/>
  <c r="M254" i="1" s="1"/>
  <c r="M255" i="1" a="1"/>
  <c r="M255" i="1" s="1"/>
  <c r="M256" i="1" a="1"/>
  <c r="M256" i="1" s="1"/>
  <c r="M257" i="1" a="1"/>
  <c r="M257" i="1" s="1"/>
  <c r="M258" i="1" a="1"/>
  <c r="M258" i="1" s="1"/>
  <c r="M259" i="1" a="1"/>
  <c r="M259" i="1" s="1"/>
  <c r="M260" i="1" a="1"/>
  <c r="M260" i="1" s="1"/>
  <c r="M261" i="1" a="1"/>
  <c r="M261" i="1" s="1"/>
  <c r="M262" i="1" a="1"/>
  <c r="M262" i="1" s="1"/>
  <c r="M263" i="1" a="1"/>
  <c r="M263" i="1" s="1"/>
  <c r="M264" i="1" a="1"/>
  <c r="M264" i="1" s="1"/>
  <c r="M265" i="1" a="1"/>
  <c r="M265" i="1" s="1"/>
  <c r="M266" i="1" a="1"/>
  <c r="M266" i="1" s="1"/>
  <c r="M267" i="1" a="1"/>
  <c r="M267" i="1" s="1"/>
  <c r="M268" i="1" a="1"/>
  <c r="M268" i="1" s="1"/>
  <c r="M269" i="1" a="1"/>
  <c r="M269" i="1" s="1"/>
  <c r="M270" i="1" a="1"/>
  <c r="M270" i="1" s="1"/>
  <c r="M271" i="1" a="1"/>
  <c r="M271" i="1" s="1"/>
  <c r="M272" i="1" a="1"/>
  <c r="M272" i="1" s="1"/>
  <c r="M273" i="1" a="1"/>
  <c r="M273" i="1" s="1"/>
  <c r="M274" i="1" a="1"/>
  <c r="M274" i="1" s="1"/>
  <c r="M275" i="1" a="1"/>
  <c r="M275" i="1" s="1"/>
  <c r="M276" i="1" a="1"/>
  <c r="M276" i="1" s="1"/>
  <c r="M277" i="1" a="1"/>
  <c r="M277" i="1" s="1"/>
  <c r="M278" i="1" a="1"/>
  <c r="M278" i="1" s="1"/>
  <c r="M279" i="1" a="1"/>
  <c r="M279" i="1" s="1"/>
  <c r="M280" i="1" a="1"/>
  <c r="M280" i="1" s="1"/>
  <c r="M281" i="1" a="1"/>
  <c r="M281" i="1" s="1"/>
  <c r="M282" i="1" a="1"/>
  <c r="M282" i="1" s="1"/>
  <c r="M283" i="1" a="1"/>
  <c r="M283" i="1" s="1"/>
  <c r="M284" i="1" a="1"/>
  <c r="M284" i="1" s="1"/>
  <c r="M285" i="1" a="1"/>
  <c r="M285" i="1" s="1"/>
  <c r="M286" i="1" a="1"/>
  <c r="M286" i="1" s="1"/>
  <c r="M287" i="1" a="1"/>
  <c r="M287" i="1" s="1"/>
  <c r="M288" i="1" a="1"/>
  <c r="M288" i="1" s="1"/>
  <c r="M289" i="1" a="1"/>
  <c r="M289" i="1" s="1"/>
  <c r="M290" i="1" a="1"/>
  <c r="M290" i="1" s="1"/>
  <c r="M291" i="1" a="1"/>
  <c r="M291" i="1" s="1"/>
  <c r="M292" i="1" a="1"/>
  <c r="M292" i="1" s="1"/>
  <c r="M293" i="1" a="1"/>
  <c r="M293" i="1" s="1"/>
  <c r="M294" i="1" a="1"/>
  <c r="M294" i="1" s="1"/>
  <c r="M295" i="1" a="1"/>
  <c r="M295" i="1" s="1"/>
  <c r="M296" i="1" a="1"/>
  <c r="M296" i="1" s="1"/>
  <c r="M297" i="1" a="1"/>
  <c r="M297" i="1" s="1"/>
  <c r="M298" i="1" a="1"/>
  <c r="M298" i="1" s="1"/>
  <c r="M299" i="1" a="1"/>
  <c r="M299" i="1" s="1"/>
  <c r="M300" i="1" a="1"/>
  <c r="M300" i="1" s="1"/>
  <c r="M301" i="1" a="1"/>
  <c r="M301" i="1" s="1"/>
  <c r="M302" i="1" a="1"/>
  <c r="M302" i="1" s="1"/>
  <c r="M303" i="1" a="1"/>
  <c r="M303" i="1" s="1"/>
  <c r="M304" i="1" a="1"/>
  <c r="M304" i="1" s="1"/>
  <c r="M305" i="1" a="1"/>
  <c r="M305" i="1" s="1"/>
  <c r="M306" i="1" a="1"/>
  <c r="M306" i="1" s="1"/>
  <c r="M307" i="1" a="1"/>
  <c r="M307" i="1" s="1"/>
  <c r="M308" i="1" a="1"/>
  <c r="M308" i="1" s="1"/>
  <c r="M309" i="1" a="1"/>
  <c r="M309" i="1" s="1"/>
  <c r="M310" i="1" a="1"/>
  <c r="M310" i="1" s="1"/>
  <c r="M311" i="1" a="1"/>
  <c r="M311" i="1" s="1"/>
  <c r="M312" i="1" a="1"/>
  <c r="M312" i="1" s="1"/>
  <c r="M313" i="1" a="1"/>
  <c r="M313" i="1" s="1"/>
  <c r="M314" i="1" a="1"/>
  <c r="M314" i="1" s="1"/>
  <c r="M315" i="1" a="1"/>
  <c r="M315" i="1" s="1"/>
  <c r="M316" i="1" a="1"/>
  <c r="M316" i="1" s="1"/>
  <c r="M317" i="1" a="1"/>
  <c r="M317" i="1" s="1"/>
  <c r="M318" i="1" a="1"/>
  <c r="M318" i="1" s="1"/>
  <c r="M319" i="1" a="1"/>
  <c r="M319" i="1" s="1"/>
  <c r="M320" i="1" a="1"/>
  <c r="M320" i="1" s="1"/>
  <c r="M321" i="1" a="1"/>
  <c r="M321" i="1" s="1"/>
  <c r="M322" i="1" a="1"/>
  <c r="M322" i="1" s="1"/>
  <c r="M323" i="1" a="1"/>
  <c r="M323" i="1" s="1"/>
  <c r="M324" i="1" a="1"/>
  <c r="M324" i="1" s="1"/>
  <c r="M325" i="1" a="1"/>
  <c r="M325" i="1" s="1"/>
  <c r="M326" i="1" a="1"/>
  <c r="M326" i="1" s="1"/>
  <c r="M327" i="1" a="1"/>
  <c r="M327" i="1" s="1"/>
  <c r="M328" i="1" a="1"/>
  <c r="M328" i="1" s="1"/>
  <c r="M329" i="1" a="1"/>
  <c r="M329" i="1" s="1"/>
  <c r="M330" i="1" a="1"/>
  <c r="M330" i="1" s="1"/>
  <c r="M331" i="1" a="1"/>
  <c r="M331" i="1" s="1"/>
  <c r="M332" i="1" a="1"/>
  <c r="M332" i="1" s="1"/>
  <c r="M333" i="1" a="1"/>
  <c r="M333" i="1" s="1"/>
  <c r="M334" i="1" a="1"/>
  <c r="M334" i="1" s="1"/>
  <c r="M335" i="1" a="1"/>
  <c r="M335" i="1" s="1"/>
  <c r="M336" i="1" a="1"/>
  <c r="M336" i="1" s="1"/>
  <c r="M337" i="1" a="1"/>
  <c r="M337" i="1" s="1"/>
  <c r="M338" i="1" a="1"/>
  <c r="M338" i="1" s="1"/>
  <c r="M339" i="1" a="1"/>
  <c r="M339" i="1" s="1"/>
  <c r="M340" i="1" a="1"/>
  <c r="M340" i="1" s="1"/>
  <c r="M341" i="1" a="1"/>
  <c r="M341" i="1" s="1"/>
  <c r="M342" i="1" a="1"/>
  <c r="M342" i="1" s="1"/>
  <c r="M343" i="1" a="1"/>
  <c r="M343" i="1" s="1"/>
  <c r="M344" i="1" a="1"/>
  <c r="M344" i="1" s="1"/>
  <c r="M345" i="1" a="1"/>
  <c r="M345" i="1" s="1"/>
  <c r="M346" i="1" a="1"/>
  <c r="M346" i="1" s="1"/>
  <c r="M347" i="1" a="1"/>
  <c r="M347" i="1" s="1"/>
  <c r="M348" i="1" a="1"/>
  <c r="M348" i="1" s="1"/>
  <c r="M349" i="1" a="1"/>
  <c r="M349" i="1" s="1"/>
  <c r="M350" i="1" a="1"/>
  <c r="M350" i="1" s="1"/>
  <c r="M351" i="1" a="1"/>
  <c r="M351" i="1" s="1"/>
  <c r="M352" i="1" a="1"/>
  <c r="M352" i="1" s="1"/>
  <c r="M353" i="1" a="1"/>
  <c r="M353" i="1" s="1"/>
  <c r="M354" i="1" a="1"/>
  <c r="M354" i="1" s="1"/>
  <c r="M355" i="1" a="1"/>
  <c r="M355" i="1" s="1"/>
  <c r="M356" i="1" a="1"/>
  <c r="M356" i="1" s="1"/>
  <c r="M357" i="1" a="1"/>
  <c r="M357" i="1" s="1"/>
  <c r="M358" i="1" a="1"/>
  <c r="M358" i="1" s="1"/>
  <c r="M359" i="1" a="1"/>
  <c r="M359" i="1" s="1"/>
  <c r="M360" i="1" a="1"/>
  <c r="M360" i="1" s="1"/>
  <c r="M361" i="1" a="1"/>
  <c r="M361" i="1" s="1"/>
  <c r="M362" i="1" a="1"/>
  <c r="M362" i="1" s="1"/>
  <c r="M363" i="1" a="1"/>
  <c r="M363" i="1" s="1"/>
  <c r="M364" i="1" a="1"/>
  <c r="M364" i="1" s="1"/>
  <c r="M365" i="1" a="1"/>
  <c r="M365" i="1" s="1"/>
  <c r="M366" i="1" a="1"/>
  <c r="M366" i="1" s="1"/>
  <c r="M367" i="1" a="1"/>
  <c r="M367" i="1" s="1"/>
  <c r="M368" i="1" a="1"/>
  <c r="M368" i="1" s="1"/>
  <c r="M369" i="1" a="1"/>
  <c r="M369" i="1" s="1"/>
  <c r="M370" i="1" a="1"/>
  <c r="M370" i="1" s="1"/>
  <c r="M371" i="1" a="1"/>
  <c r="M371" i="1" s="1"/>
  <c r="M372" i="1" a="1"/>
  <c r="M372" i="1" s="1"/>
  <c r="M373" i="1" a="1"/>
  <c r="M373" i="1" s="1"/>
  <c r="M374" i="1" a="1"/>
  <c r="M374" i="1" s="1"/>
  <c r="M375" i="1" a="1"/>
  <c r="M375" i="1" s="1"/>
  <c r="M376" i="1" a="1"/>
  <c r="M376" i="1" s="1"/>
  <c r="M377" i="1" a="1"/>
  <c r="M377" i="1" s="1"/>
  <c r="M378" i="1" a="1"/>
  <c r="M378" i="1" s="1"/>
  <c r="M379" i="1" a="1"/>
  <c r="M379" i="1" s="1"/>
  <c r="M380" i="1" a="1"/>
  <c r="M380" i="1" s="1"/>
  <c r="M381" i="1" a="1"/>
  <c r="M381" i="1" s="1"/>
  <c r="M382" i="1" a="1"/>
  <c r="M382" i="1" s="1"/>
  <c r="M383" i="1" a="1"/>
  <c r="M383" i="1" s="1"/>
  <c r="M384" i="1" a="1"/>
  <c r="M384" i="1" s="1"/>
  <c r="M385" i="1" a="1"/>
  <c r="M385" i="1" s="1"/>
  <c r="M386" i="1" a="1"/>
  <c r="M386" i="1" s="1"/>
  <c r="M387" i="1" a="1"/>
  <c r="M387" i="1" s="1"/>
  <c r="M388" i="1" a="1"/>
  <c r="M388" i="1" s="1"/>
  <c r="M389" i="1" a="1"/>
  <c r="M389" i="1" s="1"/>
  <c r="M390" i="1" a="1"/>
  <c r="M390" i="1" s="1"/>
  <c r="M391" i="1" a="1"/>
  <c r="M391" i="1" s="1"/>
  <c r="M392" i="1" a="1"/>
  <c r="M392" i="1" s="1"/>
  <c r="M393" i="1" a="1"/>
  <c r="M393" i="1" s="1"/>
  <c r="M394" i="1" a="1"/>
  <c r="M394" i="1" s="1"/>
  <c r="M395" i="1" a="1"/>
  <c r="M395" i="1" s="1"/>
  <c r="M396" i="1" a="1"/>
  <c r="M396" i="1" s="1"/>
  <c r="M397" i="1" a="1"/>
  <c r="M397" i="1" s="1"/>
  <c r="M398" i="1" a="1"/>
  <c r="M398" i="1" s="1"/>
  <c r="M399" i="1" a="1"/>
  <c r="M399" i="1" s="1"/>
  <c r="M400" i="1" a="1"/>
  <c r="M400" i="1" s="1"/>
  <c r="M401" i="1" a="1"/>
  <c r="M401" i="1" s="1"/>
  <c r="M402" i="1" a="1"/>
  <c r="M402" i="1" s="1"/>
  <c r="M403" i="1" a="1"/>
  <c r="M403" i="1" s="1"/>
  <c r="M404" i="1" a="1"/>
  <c r="M404" i="1" s="1"/>
  <c r="M405" i="1" a="1"/>
  <c r="M405" i="1" s="1"/>
  <c r="M406" i="1" a="1"/>
  <c r="M406" i="1" s="1"/>
  <c r="M407" i="1" a="1"/>
  <c r="M407" i="1" s="1"/>
  <c r="M408" i="1" a="1"/>
  <c r="M408" i="1" s="1"/>
  <c r="M409" i="1" a="1"/>
  <c r="M409" i="1" s="1"/>
  <c r="M410" i="1" a="1"/>
  <c r="M410" i="1" s="1"/>
  <c r="M411" i="1" a="1"/>
  <c r="M411" i="1" s="1"/>
  <c r="M412" i="1" a="1"/>
  <c r="M412" i="1" s="1"/>
  <c r="M413" i="1" a="1"/>
  <c r="M413" i="1" s="1"/>
  <c r="M414" i="1" a="1"/>
  <c r="M414" i="1" s="1"/>
  <c r="M415" i="1" a="1"/>
  <c r="M415" i="1" s="1"/>
  <c r="M416" i="1" a="1"/>
  <c r="M416" i="1" s="1"/>
  <c r="M417" i="1" a="1"/>
  <c r="M417" i="1" s="1"/>
  <c r="M418" i="1" a="1"/>
  <c r="M418" i="1" s="1"/>
  <c r="M419" i="1" a="1"/>
  <c r="M419" i="1" s="1"/>
  <c r="M420" i="1" a="1"/>
  <c r="M420" i="1" s="1"/>
  <c r="M421" i="1" a="1"/>
  <c r="M421" i="1" s="1"/>
  <c r="M422" i="1" a="1"/>
  <c r="M422" i="1" s="1"/>
  <c r="M423" i="1" a="1"/>
  <c r="M423" i="1" s="1"/>
  <c r="M424" i="1" a="1"/>
  <c r="M424" i="1" s="1"/>
  <c r="M425" i="1" a="1"/>
  <c r="M425" i="1" s="1"/>
  <c r="M426" i="1" a="1"/>
  <c r="M426" i="1" s="1"/>
  <c r="M427" i="1" a="1"/>
  <c r="M427" i="1" s="1"/>
  <c r="M428" i="1" a="1"/>
  <c r="M428" i="1" s="1"/>
  <c r="M429" i="1" a="1"/>
  <c r="M429" i="1" s="1"/>
  <c r="M430" i="1" a="1"/>
  <c r="M430" i="1" s="1"/>
  <c r="M431" i="1" a="1"/>
  <c r="M431" i="1" s="1"/>
  <c r="M432" i="1" a="1"/>
  <c r="M432" i="1" s="1"/>
  <c r="M433" i="1" a="1"/>
  <c r="M433" i="1" s="1"/>
  <c r="M434" i="1" a="1"/>
  <c r="M434" i="1" s="1"/>
  <c r="M435" i="1" a="1"/>
  <c r="M435" i="1" s="1"/>
  <c r="M436" i="1" a="1"/>
  <c r="M436" i="1" s="1"/>
  <c r="M437" i="1" a="1"/>
  <c r="M437" i="1" s="1"/>
  <c r="M438" i="1" a="1"/>
  <c r="M438" i="1" s="1"/>
  <c r="M439" i="1" a="1"/>
  <c r="M439" i="1" s="1"/>
  <c r="M440" i="1" a="1"/>
  <c r="M440" i="1" s="1"/>
  <c r="M441" i="1" a="1"/>
  <c r="M441" i="1" s="1"/>
  <c r="M442" i="1" a="1"/>
  <c r="M442" i="1" s="1"/>
  <c r="M443" i="1" a="1"/>
  <c r="M443" i="1" s="1"/>
  <c r="M444" i="1" a="1"/>
  <c r="M444" i="1" s="1"/>
  <c r="M445" i="1" a="1"/>
  <c r="M445" i="1" s="1"/>
  <c r="M446" i="1" a="1"/>
  <c r="M446" i="1" s="1"/>
  <c r="M447" i="1" a="1"/>
  <c r="M447" i="1" s="1"/>
  <c r="M448" i="1" a="1"/>
  <c r="M448" i="1" s="1"/>
  <c r="M449" i="1" a="1"/>
  <c r="M449" i="1" s="1"/>
  <c r="M450" i="1" a="1"/>
  <c r="M450" i="1" s="1"/>
  <c r="M451" i="1" a="1"/>
  <c r="M451" i="1" s="1"/>
  <c r="M452" i="1" a="1"/>
  <c r="M452" i="1" s="1"/>
  <c r="M453" i="1" a="1"/>
  <c r="M453" i="1" s="1"/>
  <c r="M454" i="1" a="1"/>
  <c r="M454" i="1" s="1"/>
  <c r="M455" i="1" a="1"/>
  <c r="M455" i="1" s="1"/>
  <c r="M456" i="1" a="1"/>
  <c r="M456" i="1" s="1"/>
  <c r="M457" i="1" a="1"/>
  <c r="M457" i="1" s="1"/>
  <c r="M458" i="1" a="1"/>
  <c r="M458" i="1" s="1"/>
  <c r="M459" i="1" a="1"/>
  <c r="M459" i="1" s="1"/>
  <c r="M460" i="1" a="1"/>
  <c r="M460" i="1" s="1"/>
  <c r="M461" i="1" a="1"/>
  <c r="M461" i="1" s="1"/>
  <c r="M462" i="1" a="1"/>
  <c r="M462" i="1" s="1"/>
  <c r="M463" i="1" a="1"/>
  <c r="M463" i="1" s="1"/>
  <c r="M464" i="1" a="1"/>
  <c r="M464" i="1" s="1"/>
  <c r="M465" i="1" a="1"/>
  <c r="M465" i="1" s="1"/>
  <c r="M466" i="1" a="1"/>
  <c r="M466" i="1" s="1"/>
  <c r="M467" i="1" a="1"/>
  <c r="M467" i="1" s="1"/>
  <c r="M468" i="1" a="1"/>
  <c r="M468" i="1" s="1"/>
  <c r="M469" i="1" a="1"/>
  <c r="M469" i="1" s="1"/>
  <c r="M470" i="1" a="1"/>
  <c r="M470" i="1" s="1"/>
  <c r="M471" i="1" a="1"/>
  <c r="M471" i="1" s="1"/>
  <c r="M472" i="1" a="1"/>
  <c r="M472" i="1" s="1"/>
  <c r="M473" i="1" a="1"/>
  <c r="M473" i="1" s="1"/>
  <c r="M474" i="1" a="1"/>
  <c r="M474" i="1" s="1"/>
  <c r="M475" i="1" a="1"/>
  <c r="M475" i="1" s="1"/>
  <c r="M476" i="1" a="1"/>
  <c r="M476" i="1" s="1"/>
  <c r="M477" i="1" a="1"/>
  <c r="M477" i="1" s="1"/>
  <c r="M478" i="1" a="1"/>
  <c r="M478" i="1" s="1"/>
  <c r="M479" i="1" a="1"/>
  <c r="M479" i="1" s="1"/>
  <c r="M480" i="1" a="1"/>
  <c r="M480" i="1" s="1"/>
  <c r="M481" i="1" a="1"/>
  <c r="M481" i="1" s="1"/>
  <c r="M482" i="1" a="1"/>
  <c r="M482" i="1" s="1"/>
  <c r="M483" i="1" a="1"/>
  <c r="M483" i="1" s="1"/>
  <c r="M484" i="1" a="1"/>
  <c r="M484" i="1" s="1"/>
  <c r="M485" i="1" a="1"/>
  <c r="M485" i="1" s="1"/>
  <c r="M486" i="1" a="1"/>
  <c r="M486" i="1" s="1"/>
  <c r="M487" i="1" a="1"/>
  <c r="M487" i="1" s="1"/>
  <c r="M488" i="1" a="1"/>
  <c r="M488" i="1" s="1"/>
  <c r="M489" i="1" a="1"/>
  <c r="M489" i="1" s="1"/>
  <c r="M490" i="1" a="1"/>
  <c r="M490" i="1" s="1"/>
  <c r="M491" i="1" a="1"/>
  <c r="M491" i="1" s="1"/>
  <c r="M492" i="1" a="1"/>
  <c r="M492" i="1" s="1"/>
  <c r="M493" i="1" a="1"/>
  <c r="M493" i="1" s="1"/>
  <c r="M494" i="1" a="1"/>
  <c r="M494" i="1" s="1"/>
  <c r="M495" i="1" a="1"/>
  <c r="M495" i="1" s="1"/>
  <c r="M496" i="1" a="1"/>
  <c r="M496" i="1" s="1"/>
  <c r="M497" i="1" a="1"/>
  <c r="M497" i="1" s="1"/>
  <c r="M498" i="1" a="1"/>
  <c r="M498" i="1" s="1"/>
  <c r="M499" i="1" a="1"/>
  <c r="M499" i="1" s="1"/>
  <c r="M500" i="1" a="1"/>
  <c r="M500" i="1" s="1"/>
  <c r="M501" i="1" a="1"/>
  <c r="M501" i="1" s="1"/>
  <c r="M502" i="1" a="1"/>
  <c r="M502" i="1" s="1"/>
  <c r="M503" i="1" a="1"/>
  <c r="M503" i="1" s="1"/>
  <c r="M504" i="1" a="1"/>
  <c r="M504" i="1" s="1"/>
  <c r="M5" i="1" a="1"/>
  <c r="M5" i="1" s="1"/>
  <c r="L94" i="2"/>
  <c r="O94" i="2"/>
  <c r="Q94" i="2"/>
  <c r="S70" i="2" l="1"/>
  <c r="S90" i="2"/>
  <c r="S67" i="2"/>
  <c r="S48" i="2"/>
  <c r="S88" i="2"/>
  <c r="S45" i="2"/>
  <c r="S47" i="2"/>
  <c r="S71" i="2"/>
  <c r="S91" i="2"/>
  <c r="S69" i="2"/>
  <c r="P94" i="2"/>
  <c r="S74" i="2"/>
  <c r="S63" i="2"/>
  <c r="S52" i="2"/>
  <c r="N95" i="3"/>
  <c r="S77" i="2"/>
  <c r="S54" i="2"/>
  <c r="S51" i="2"/>
  <c r="S61" i="2"/>
  <c r="S72" i="2"/>
  <c r="S92" i="2"/>
  <c r="S82" i="2"/>
  <c r="S75" i="2"/>
  <c r="S56" i="2"/>
  <c r="S60" i="2"/>
  <c r="S73" i="2"/>
  <c r="S84" i="2"/>
  <c r="S66" i="2"/>
  <c r="S57" i="2"/>
  <c r="S50" i="2"/>
  <c r="S68" i="2"/>
  <c r="S58" i="2"/>
  <c r="S85" i="2"/>
  <c r="S64" i="2"/>
  <c r="S59" i="2"/>
  <c r="S93" i="2"/>
  <c r="S79" i="2"/>
  <c r="S87" i="2"/>
  <c r="S53" i="2"/>
  <c r="S46" i="2"/>
  <c r="S44" i="2"/>
  <c r="S65" i="2"/>
  <c r="S83" i="2"/>
  <c r="S62" i="2"/>
  <c r="S55" i="2"/>
  <c r="S76" i="2"/>
  <c r="S80" i="2"/>
  <c r="S78" i="2"/>
  <c r="S86" i="2"/>
  <c r="S89" i="2"/>
  <c r="S81" i="2"/>
  <c r="S49" i="2"/>
  <c r="M94" i="2"/>
  <c r="R94" i="2"/>
  <c r="S94" i="2" l="1"/>
  <c r="M9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大貫 寿仁</author>
  </authors>
  <commentList>
    <comment ref="E3" authorId="0" shapeId="0" xr:uid="{DB5ACB7C-F478-4F0E-9B0B-97684C69FFB4}">
      <text>
        <r>
          <rPr>
            <sz val="11"/>
            <color indexed="81"/>
            <rFont val="MS P ゴシック"/>
            <family val="3"/>
            <charset val="128"/>
          </rPr>
          <t>申請時から変更が生じている項目がある場合は、
プルダウンリストから「○」を選択してください。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大貫 寿仁</author>
  </authors>
  <commentList>
    <comment ref="O7" authorId="0" shapeId="0" xr:uid="{C65094C0-9F90-4E71-AAFB-E870CD0BF2FA}">
      <text>
        <r>
          <rPr>
            <sz val="14"/>
            <color indexed="81"/>
            <rFont val="MS P ゴシック"/>
            <family val="3"/>
            <charset val="128"/>
          </rPr>
          <t>SARTRAS助成金は、本報告提出後にSARTRASにて金額を決定するので、入力不要です。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<sst xmlns="http://schemas.openxmlformats.org/spreadsheetml/2006/main" count="1868" uniqueCount="300">
  <si>
    <t>NO</t>
    <phoneticPr fontId="1"/>
  </si>
  <si>
    <t>支払先</t>
    <rPh sb="0" eb="3">
      <t>シハライサキ</t>
    </rPh>
    <phoneticPr fontId="1"/>
  </si>
  <si>
    <t>費目</t>
    <rPh sb="0" eb="2">
      <t>ヒモク</t>
    </rPh>
    <phoneticPr fontId="1"/>
  </si>
  <si>
    <t>摘要</t>
    <rPh sb="0" eb="2">
      <t>テキヨウ</t>
    </rPh>
    <phoneticPr fontId="1"/>
  </si>
  <si>
    <t>金額（税込）</t>
    <rPh sb="0" eb="2">
      <t>キンガク</t>
    </rPh>
    <rPh sb="3" eb="5">
      <t>ゼイコ</t>
    </rPh>
    <phoneticPr fontId="1"/>
  </si>
  <si>
    <t>支出元</t>
    <rPh sb="0" eb="2">
      <t>シシュツ</t>
    </rPh>
    <rPh sb="2" eb="3">
      <t>モト</t>
    </rPh>
    <phoneticPr fontId="1"/>
  </si>
  <si>
    <t>※選択してください</t>
  </si>
  <si>
    <t>―</t>
    <phoneticPr fontId="1"/>
  </si>
  <si>
    <t>差額（①-②）</t>
    <rPh sb="0" eb="2">
      <t>サガク</t>
    </rPh>
    <phoneticPr fontId="1"/>
  </si>
  <si>
    <t>予算①</t>
    <rPh sb="0" eb="2">
      <t>ヨサン</t>
    </rPh>
    <phoneticPr fontId="1"/>
  </si>
  <si>
    <t>実績②</t>
    <rPh sb="0" eb="2">
      <t>ジッセキ</t>
    </rPh>
    <phoneticPr fontId="1"/>
  </si>
  <si>
    <t>予算③</t>
    <rPh sb="0" eb="2">
      <t>ヨサン</t>
    </rPh>
    <phoneticPr fontId="1"/>
  </si>
  <si>
    <t>実績④</t>
    <rPh sb="0" eb="2">
      <t>ジッセキ</t>
    </rPh>
    <phoneticPr fontId="1"/>
  </si>
  <si>
    <t>差額（③-④）</t>
    <rPh sb="0" eb="2">
      <t>サガク</t>
    </rPh>
    <phoneticPr fontId="1"/>
  </si>
  <si>
    <t>予算実績管理</t>
    <rPh sb="0" eb="2">
      <t>ヨサン</t>
    </rPh>
    <rPh sb="2" eb="4">
      <t>ジッセキ</t>
    </rPh>
    <rPh sb="4" eb="6">
      <t>カンリ</t>
    </rPh>
    <phoneticPr fontId="1"/>
  </si>
  <si>
    <t>合計</t>
    <rPh sb="0" eb="2">
      <t>ゴウケイ</t>
    </rPh>
    <phoneticPr fontId="1"/>
  </si>
  <si>
    <t>予算⑤</t>
    <rPh sb="0" eb="2">
      <t>ヨサン</t>
    </rPh>
    <phoneticPr fontId="1"/>
  </si>
  <si>
    <t>実績⑥</t>
    <rPh sb="0" eb="2">
      <t>ジッセキ</t>
    </rPh>
    <phoneticPr fontId="1"/>
  </si>
  <si>
    <t>差額（⑤-⑥）</t>
    <rPh sb="0" eb="2">
      <t>サガク</t>
    </rPh>
    <phoneticPr fontId="1"/>
  </si>
  <si>
    <t>計</t>
    <rPh sb="0" eb="1">
      <t>ケイ</t>
    </rPh>
    <phoneticPr fontId="1"/>
  </si>
  <si>
    <t>※選択してください</t>
    <rPh sb="1" eb="3">
      <t>センタク</t>
    </rPh>
    <phoneticPr fontId="1"/>
  </si>
  <si>
    <t>支出記録</t>
    <rPh sb="0" eb="2">
      <t>シシュツ</t>
    </rPh>
    <rPh sb="2" eb="4">
      <t>キロク</t>
    </rPh>
    <phoneticPr fontId="1"/>
  </si>
  <si>
    <t>収支決算書</t>
    <rPh sb="0" eb="2">
      <t>シュウシ</t>
    </rPh>
    <rPh sb="2" eb="5">
      <t>ケッサンショ</t>
    </rPh>
    <phoneticPr fontId="1"/>
  </si>
  <si>
    <t>１．収入の部</t>
    <rPh sb="2" eb="4">
      <t>シュウニュウ</t>
    </rPh>
    <rPh sb="5" eb="6">
      <t>ブ</t>
    </rPh>
    <phoneticPr fontId="1"/>
  </si>
  <si>
    <t>予算額</t>
    <rPh sb="0" eb="3">
      <t>ヨサンガク</t>
    </rPh>
    <phoneticPr fontId="1"/>
  </si>
  <si>
    <t>決算額</t>
    <rPh sb="0" eb="3">
      <t>ケッサンガク</t>
    </rPh>
    <phoneticPr fontId="1"/>
  </si>
  <si>
    <t>２．支出の部</t>
    <rPh sb="2" eb="4">
      <t>シシュツ</t>
    </rPh>
    <rPh sb="5" eb="6">
      <t>ブ</t>
    </rPh>
    <phoneticPr fontId="1"/>
  </si>
  <si>
    <t>助成金対象金額</t>
    <rPh sb="0" eb="3">
      <t>ジョセイキン</t>
    </rPh>
    <rPh sb="3" eb="7">
      <t>タイショウキンガク</t>
    </rPh>
    <phoneticPr fontId="1"/>
  </si>
  <si>
    <t>証憑書類の提出について</t>
    <rPh sb="0" eb="4">
      <t>ショウヒョウショルイ</t>
    </rPh>
    <rPh sb="5" eb="7">
      <t>テイシュツ</t>
    </rPh>
    <phoneticPr fontId="1"/>
  </si>
  <si>
    <t>・支払いが確認できる証憑を一つのPDFファイルにまとめて提出してください。</t>
    <rPh sb="1" eb="3">
      <t>シハラ</t>
    </rPh>
    <rPh sb="5" eb="7">
      <t>カクニン</t>
    </rPh>
    <rPh sb="10" eb="12">
      <t>ショウヒョウ</t>
    </rPh>
    <rPh sb="13" eb="14">
      <t>ヒト</t>
    </rPh>
    <rPh sb="28" eb="30">
      <t>テイシュツ</t>
    </rPh>
    <phoneticPr fontId="1"/>
  </si>
  <si>
    <t>・PDFのページ順は、「証憑番号」昇順にしてください。</t>
    <rPh sb="8" eb="9">
      <t>ジュン</t>
    </rPh>
    <rPh sb="12" eb="16">
      <t>ショウヒョウバンゴウ</t>
    </rPh>
    <rPh sb="17" eb="19">
      <t>ショウジュン</t>
    </rPh>
    <phoneticPr fontId="1"/>
  </si>
  <si>
    <t>金額合計</t>
    <rPh sb="0" eb="2">
      <t>キンガク</t>
    </rPh>
    <rPh sb="2" eb="4">
      <t>ゴウケイ</t>
    </rPh>
    <phoneticPr fontId="1"/>
  </si>
  <si>
    <t>事業名</t>
    <rPh sb="0" eb="3">
      <t>ジギョウメイ</t>
    </rPh>
    <phoneticPr fontId="6"/>
  </si>
  <si>
    <t>joseijigyo@sartras.or.jp</t>
    <phoneticPr fontId="6"/>
  </si>
  <si>
    <t>メールアドレス</t>
    <phoneticPr fontId="6"/>
  </si>
  <si>
    <t>03-6381-5026</t>
    <phoneticPr fontId="6"/>
  </si>
  <si>
    <t>電話番号</t>
    <rPh sb="0" eb="4">
      <t>デンワバンゴウ</t>
    </rPh>
    <phoneticPr fontId="6"/>
  </si>
  <si>
    <t>東京都千代田区永田町1-11-30　サウスヒル永田町5F</t>
    <rPh sb="0" eb="3">
      <t>トウキョウト</t>
    </rPh>
    <rPh sb="3" eb="6">
      <t>チヨダ</t>
    </rPh>
    <rPh sb="6" eb="7">
      <t>ク</t>
    </rPh>
    <rPh sb="7" eb="10">
      <t>ナガタチョウ</t>
    </rPh>
    <rPh sb="23" eb="26">
      <t>ナガタチョウ</t>
    </rPh>
    <phoneticPr fontId="6"/>
  </si>
  <si>
    <t>書類送付先住所</t>
    <rPh sb="0" eb="2">
      <t>ショルイ</t>
    </rPh>
    <rPh sb="2" eb="5">
      <t>ソウフサキ</t>
    </rPh>
    <rPh sb="5" eb="7">
      <t>ジュウショ</t>
    </rPh>
    <phoneticPr fontId="6"/>
  </si>
  <si>
    <t>ハイフン抜きの半角数字で入力してください。（セルは半角英数字で固定されています）</t>
    <rPh sb="4" eb="5">
      <t>ヌ</t>
    </rPh>
    <rPh sb="7" eb="9">
      <t>ハンカク</t>
    </rPh>
    <rPh sb="9" eb="11">
      <t>スウジ</t>
    </rPh>
    <rPh sb="12" eb="14">
      <t>ニュウリョク</t>
    </rPh>
    <rPh sb="25" eb="27">
      <t>ハンカク</t>
    </rPh>
    <rPh sb="27" eb="30">
      <t>エイスウジ</t>
    </rPh>
    <rPh sb="31" eb="33">
      <t>コテイ</t>
    </rPh>
    <phoneticPr fontId="6"/>
  </si>
  <si>
    <t>書類送付先住所　〒</t>
    <rPh sb="0" eb="2">
      <t>ショルイ</t>
    </rPh>
    <rPh sb="2" eb="5">
      <t>ソウフサキ</t>
    </rPh>
    <rPh sb="5" eb="7">
      <t>ジュウショ</t>
    </rPh>
    <phoneticPr fontId="6"/>
  </si>
  <si>
    <t>ジョセイ　ハナコ</t>
    <phoneticPr fontId="6"/>
  </si>
  <si>
    <t>フリガナを入力してください。（セルは全角カタカナで固定されています）</t>
    <rPh sb="5" eb="7">
      <t>ニュウリョク</t>
    </rPh>
    <phoneticPr fontId="6"/>
  </si>
  <si>
    <t>担当者氏名（フリガナ）</t>
    <rPh sb="0" eb="5">
      <t>タントウシャシメイ</t>
    </rPh>
    <phoneticPr fontId="6"/>
  </si>
  <si>
    <t>助成　花子</t>
    <rPh sb="0" eb="2">
      <t>ジョセイ</t>
    </rPh>
    <rPh sb="3" eb="5">
      <t>ハナコ</t>
    </rPh>
    <phoneticPr fontId="6"/>
  </si>
  <si>
    <t>姓と名の間を一文字空けて入力してください。</t>
    <phoneticPr fontId="6"/>
  </si>
  <si>
    <t>担当者氏名</t>
    <rPh sb="0" eb="5">
      <t>タントウシャシメイ</t>
    </rPh>
    <phoneticPr fontId="6"/>
  </si>
  <si>
    <t>部長</t>
    <rPh sb="0" eb="2">
      <t>ブチョウ</t>
    </rPh>
    <phoneticPr fontId="6"/>
  </si>
  <si>
    <t>役職名</t>
    <rPh sb="0" eb="3">
      <t>ヤクショクメイ</t>
    </rPh>
    <phoneticPr fontId="6"/>
  </si>
  <si>
    <t>●●部</t>
    <rPh sb="2" eb="3">
      <t>ブ</t>
    </rPh>
    <phoneticPr fontId="6"/>
  </si>
  <si>
    <t>担当者が所属する部署名を入力してください。</t>
    <rPh sb="0" eb="3">
      <t>タントウシャ</t>
    </rPh>
    <rPh sb="4" eb="6">
      <t>ショゾク</t>
    </rPh>
    <rPh sb="8" eb="11">
      <t>ブショメイ</t>
    </rPh>
    <rPh sb="12" eb="14">
      <t>ニュウリョク</t>
    </rPh>
    <phoneticPr fontId="6"/>
  </si>
  <si>
    <t>担当部署名</t>
    <rPh sb="0" eb="5">
      <t>タントウブショメイ</t>
    </rPh>
    <phoneticPr fontId="6"/>
  </si>
  <si>
    <t>【担当者情報】</t>
    <rPh sb="1" eb="4">
      <t>タントウシャ</t>
    </rPh>
    <rPh sb="4" eb="6">
      <t>ジョウホウ</t>
    </rPh>
    <phoneticPr fontId="6"/>
  </si>
  <si>
    <t>https://sartras.or.jp/</t>
  </si>
  <si>
    <t>法人・団体WEBサイトURL</t>
    <rPh sb="3" eb="5">
      <t>ダンタイ</t>
    </rPh>
    <phoneticPr fontId="6"/>
  </si>
  <si>
    <t>法人・団体住所</t>
    <rPh sb="0" eb="2">
      <t>ホウジン</t>
    </rPh>
    <rPh sb="3" eb="5">
      <t>ダンタイ</t>
    </rPh>
    <rPh sb="5" eb="7">
      <t>ジュウショ</t>
    </rPh>
    <phoneticPr fontId="6"/>
  </si>
  <si>
    <t>法人・団体住所　〒</t>
    <phoneticPr fontId="6"/>
  </si>
  <si>
    <t>助成　太郎</t>
    <rPh sb="0" eb="2">
      <t>ジョセイ</t>
    </rPh>
    <rPh sb="3" eb="5">
      <t>タロウ</t>
    </rPh>
    <phoneticPr fontId="6"/>
  </si>
  <si>
    <t>代表者氏名</t>
    <rPh sb="0" eb="3">
      <t>ダイヒョウシャ</t>
    </rPh>
    <rPh sb="3" eb="5">
      <t>シメイ</t>
    </rPh>
    <phoneticPr fontId="6"/>
  </si>
  <si>
    <t>代表理事</t>
    <rPh sb="0" eb="2">
      <t>ダイヒョウ</t>
    </rPh>
    <rPh sb="2" eb="4">
      <t>リジ</t>
    </rPh>
    <phoneticPr fontId="6"/>
  </si>
  <si>
    <t>代表者役職</t>
    <rPh sb="0" eb="3">
      <t>ダイヒョウシャ</t>
    </rPh>
    <rPh sb="3" eb="5">
      <t>ヤクショク</t>
    </rPh>
    <phoneticPr fontId="6"/>
  </si>
  <si>
    <t>イッパンシャダンホウジン　マルマルキョウカイ</t>
  </si>
  <si>
    <t>法人・団体名（フリガナ）</t>
    <phoneticPr fontId="6"/>
  </si>
  <si>
    <r>
      <t>一般社団法人　●●協会</t>
    </r>
    <r>
      <rPr>
        <sz val="11"/>
        <rFont val="游ゴシック"/>
        <family val="3"/>
        <charset val="128"/>
        <scheme val="minor"/>
      </rPr>
      <t>、株式会社　●●社　</t>
    </r>
    <r>
      <rPr>
        <sz val="11"/>
        <color theme="1"/>
        <rFont val="游ゴシック"/>
        <family val="2"/>
        <charset val="128"/>
        <scheme val="minor"/>
      </rPr>
      <t>等</t>
    </r>
    <rPh sb="0" eb="6">
      <t>イッパンシャダンホウジン</t>
    </rPh>
    <rPh sb="9" eb="11">
      <t>キョウカイ</t>
    </rPh>
    <phoneticPr fontId="6"/>
  </si>
  <si>
    <t>法人・団体名は、省略・割愛せずに入力してください。</t>
    <rPh sb="0" eb="2">
      <t>ホウジン</t>
    </rPh>
    <rPh sb="3" eb="6">
      <t>ダンタイメイ</t>
    </rPh>
    <phoneticPr fontId="6"/>
  </si>
  <si>
    <t>法人・団体名</t>
    <rPh sb="3" eb="5">
      <t>ダンタイ</t>
    </rPh>
    <rPh sb="5" eb="6">
      <t>メイ</t>
    </rPh>
    <phoneticPr fontId="6"/>
  </si>
  <si>
    <t>記入例</t>
    <rPh sb="0" eb="3">
      <t>キニュウレイ</t>
    </rPh>
    <phoneticPr fontId="6"/>
  </si>
  <si>
    <t>入力上の注意</t>
    <rPh sb="0" eb="3">
      <t>ニュウリョクジョウ</t>
    </rPh>
    <rPh sb="4" eb="6">
      <t>チュウイ</t>
    </rPh>
    <phoneticPr fontId="6"/>
  </si>
  <si>
    <t>記</t>
    <rPh sb="0" eb="1">
      <t>キ</t>
    </rPh>
    <phoneticPr fontId="6"/>
  </si>
  <si>
    <t>申請団体の丸印（代表者印）を押印してください。（朱肉押印・電子押印どちらでも可）</t>
    <phoneticPr fontId="6"/>
  </si>
  <si>
    <t>印</t>
    <rPh sb="0" eb="1">
      <t>イン</t>
    </rPh>
    <phoneticPr fontId="6"/>
  </si>
  <si>
    <t>代表者氏名　：</t>
    <rPh sb="0" eb="3">
      <t>ダイヒョウシャ</t>
    </rPh>
    <rPh sb="3" eb="5">
      <t>シメイ</t>
    </rPh>
    <phoneticPr fontId="6"/>
  </si>
  <si>
    <t>代表者役職　：</t>
    <rPh sb="0" eb="3">
      <t>ダイヒョウシャ</t>
    </rPh>
    <rPh sb="3" eb="5">
      <t>ヤクショク</t>
    </rPh>
    <phoneticPr fontId="6"/>
  </si>
  <si>
    <t>一般社団法人　●●協会、株式会社　●●社　等</t>
    <rPh sb="0" eb="6">
      <t>イッパンシャダンホウジン</t>
    </rPh>
    <rPh sb="9" eb="11">
      <t>キョウカイ</t>
    </rPh>
    <phoneticPr fontId="6"/>
  </si>
  <si>
    <t>法人・団体名：</t>
    <rPh sb="3" eb="5">
      <t>ダンタイ</t>
    </rPh>
    <rPh sb="5" eb="6">
      <t>メイ</t>
    </rPh>
    <phoneticPr fontId="6"/>
  </si>
  <si>
    <t>事業実施報告書</t>
    <rPh sb="0" eb="4">
      <t>ジギョウジッシ</t>
    </rPh>
    <rPh sb="4" eb="6">
      <t>ホウコク</t>
    </rPh>
    <rPh sb="6" eb="7">
      <t>ショ</t>
    </rPh>
    <phoneticPr fontId="6"/>
  </si>
  <si>
    <t>１．事業名</t>
    <rPh sb="2" eb="5">
      <t>ジギョウメイ</t>
    </rPh>
    <phoneticPr fontId="1"/>
  </si>
  <si>
    <t>　&lt;添付資料&gt;</t>
    <rPh sb="2" eb="6">
      <t>テンプシリョウ</t>
    </rPh>
    <phoneticPr fontId="1"/>
  </si>
  <si>
    <t>　（１）</t>
    <phoneticPr fontId="1"/>
  </si>
  <si>
    <t>事業報告書</t>
    <rPh sb="0" eb="2">
      <t>ジギョウ</t>
    </rPh>
    <rPh sb="2" eb="5">
      <t>ホウコクショ</t>
    </rPh>
    <phoneticPr fontId="1"/>
  </si>
  <si>
    <t>　（２）</t>
    <phoneticPr fontId="1"/>
  </si>
  <si>
    <t>収支決算書</t>
    <rPh sb="0" eb="2">
      <t>シュウシ</t>
    </rPh>
    <rPh sb="2" eb="5">
      <t>ケッサンショ</t>
    </rPh>
    <phoneticPr fontId="1"/>
  </si>
  <si>
    <t>以上</t>
    <rPh sb="0" eb="2">
      <t>イジョウ</t>
    </rPh>
    <phoneticPr fontId="1"/>
  </si>
  <si>
    <t>【報告者情報】</t>
    <rPh sb="1" eb="4">
      <t>ホウコクシャ</t>
    </rPh>
    <rPh sb="4" eb="6">
      <t>ジョウホウ</t>
    </rPh>
    <phoneticPr fontId="6"/>
  </si>
  <si>
    <t>【報告者情報】</t>
    <rPh sb="1" eb="3">
      <t>ホウコク</t>
    </rPh>
    <rPh sb="3" eb="4">
      <t>シャ</t>
    </rPh>
    <rPh sb="4" eb="6">
      <t>ジョウホウ</t>
    </rPh>
    <phoneticPr fontId="6"/>
  </si>
  <si>
    <t>報告者の代表者役職（理事長、代表取締役社長 等）を入力してください。</t>
    <rPh sb="0" eb="2">
      <t>ホウコク</t>
    </rPh>
    <rPh sb="25" eb="27">
      <t>ニュウリョク</t>
    </rPh>
    <phoneticPr fontId="6"/>
  </si>
  <si>
    <t>報告者の代表者氏名を、姓と名の間を一文字空けて入力してください。</t>
    <rPh sb="0" eb="2">
      <t>ホウコク</t>
    </rPh>
    <rPh sb="4" eb="7">
      <t>ダイヒョウシャ</t>
    </rPh>
    <rPh sb="7" eb="9">
      <t>シメイ</t>
    </rPh>
    <rPh sb="23" eb="25">
      <t>ニュウリョク</t>
    </rPh>
    <phoneticPr fontId="6"/>
  </si>
  <si>
    <t>報告者である法人・団体の住所を、都道府県から入力してください。
番地等は「数字とハイフン（例：1-11-30）」の省略した形式で結構です。</t>
    <rPh sb="0" eb="2">
      <t>ホウコク</t>
    </rPh>
    <rPh sb="6" eb="8">
      <t>ホウジン</t>
    </rPh>
    <rPh sb="12" eb="14">
      <t>ジュウショ</t>
    </rPh>
    <phoneticPr fontId="6"/>
  </si>
  <si>
    <t>報告団体について確認ができるWebサイトのURLを入力してください。</t>
    <rPh sb="0" eb="2">
      <t>ホウコク</t>
    </rPh>
    <phoneticPr fontId="6"/>
  </si>
  <si>
    <t>一般社団法人授業目的公衆送信補償金等管理協会　御中</t>
    <rPh sb="0" eb="6">
      <t>イッパンシャダンホウジン</t>
    </rPh>
    <rPh sb="6" eb="8">
      <t>ジュギョウ</t>
    </rPh>
    <rPh sb="8" eb="10">
      <t>モクテキ</t>
    </rPh>
    <rPh sb="10" eb="12">
      <t>コウシュウ</t>
    </rPh>
    <rPh sb="12" eb="14">
      <t>ソウシン</t>
    </rPh>
    <rPh sb="14" eb="17">
      <t>ホショウキン</t>
    </rPh>
    <rPh sb="17" eb="18">
      <t>ナド</t>
    </rPh>
    <rPh sb="18" eb="22">
      <t>カンリキョウカイ</t>
    </rPh>
    <rPh sb="23" eb="25">
      <t>オンチュウ</t>
    </rPh>
    <phoneticPr fontId="6"/>
  </si>
  <si>
    <t>所属先のメールアドレスを入力してください。</t>
    <rPh sb="0" eb="3">
      <t>ショゾクサキ</t>
    </rPh>
    <rPh sb="12" eb="14">
      <t>ニュウリョク</t>
    </rPh>
    <phoneticPr fontId="6"/>
  </si>
  <si>
    <t>【実施事業内容】</t>
    <rPh sb="1" eb="3">
      <t>ジッシ</t>
    </rPh>
    <rPh sb="3" eb="5">
      <t>ジギョウ</t>
    </rPh>
    <rPh sb="5" eb="7">
      <t>ナイヨウ</t>
    </rPh>
    <phoneticPr fontId="6"/>
  </si>
  <si>
    <t>郵送物の送付先となる「書類送付先住所」を入力してください。</t>
    <rPh sb="0" eb="3">
      <t>ユウソウブツ</t>
    </rPh>
    <rPh sb="20" eb="22">
      <t>ニュウリョク</t>
    </rPh>
    <phoneticPr fontId="6"/>
  </si>
  <si>
    <t>　</t>
  </si>
  <si>
    <t>申請時
から変更</t>
    <rPh sb="0" eb="3">
      <t>シンセイジ</t>
    </rPh>
    <rPh sb="6" eb="8">
      <t>ヘンコウ</t>
    </rPh>
    <phoneticPr fontId="1"/>
  </si>
  <si>
    <t>管理No</t>
    <rPh sb="0" eb="2">
      <t>カンリ</t>
    </rPh>
    <phoneticPr fontId="6"/>
  </si>
  <si>
    <t>色付きセルについて</t>
    <rPh sb="0" eb="2">
      <t>イロツ</t>
    </rPh>
    <phoneticPr fontId="1"/>
  </si>
  <si>
    <t>項目について</t>
    <rPh sb="0" eb="2">
      <t>コウモク</t>
    </rPh>
    <phoneticPr fontId="1"/>
  </si>
  <si>
    <t>・【入力不要】薄水色のセルは自動で記載されます。</t>
    <rPh sb="2" eb="6">
      <t>ニュウリョクフヨウ</t>
    </rPh>
    <rPh sb="7" eb="10">
      <t>ウスミズイロ</t>
    </rPh>
    <rPh sb="14" eb="16">
      <t>ジドウ</t>
    </rPh>
    <rPh sb="17" eb="19">
      <t>キサイ</t>
    </rPh>
    <phoneticPr fontId="1"/>
  </si>
  <si>
    <t>・薄黄色のセルはプルダウンから選択してください。</t>
    <rPh sb="1" eb="4">
      <t>ウスキイロ</t>
    </rPh>
    <rPh sb="15" eb="17">
      <t>センタク</t>
    </rPh>
    <phoneticPr fontId="1"/>
  </si>
  <si>
    <t>（単位：円）</t>
    <rPh sb="1" eb="3">
      <t>タンイ</t>
    </rPh>
    <rPh sb="4" eb="5">
      <t>エン</t>
    </rPh>
    <phoneticPr fontId="1"/>
  </si>
  <si>
    <t>（単位：円）</t>
    <phoneticPr fontId="1"/>
  </si>
  <si>
    <t>左上の　　　　の各数字をクリックすると10行ずつ表示を調整できます。なるべく空欄を表示しないように調整してください。</t>
    <rPh sb="38" eb="40">
      <t>クウラン</t>
    </rPh>
    <rPh sb="41" eb="43">
      <t>ヒョウジ</t>
    </rPh>
    <rPh sb="49" eb="51">
      <t>チョウセイ</t>
    </rPh>
    <phoneticPr fontId="1"/>
  </si>
  <si>
    <t>左上の　　　　　 の各数字をクリックすると10行ずつ表示を調整できますので、なるべく空欄を表示しないように調整してください。</t>
    <phoneticPr fontId="1"/>
  </si>
  <si>
    <t>入力上の注意</t>
    <phoneticPr fontId="1"/>
  </si>
  <si>
    <t>【 入力に際しての注意事項 】</t>
    <rPh sb="2" eb="4">
      <t>ニュウリョク</t>
    </rPh>
    <rPh sb="5" eb="6">
      <t>サイ</t>
    </rPh>
    <rPh sb="9" eb="11">
      <t>チュウイ</t>
    </rPh>
    <rPh sb="11" eb="13">
      <t>ジコウ</t>
    </rPh>
    <phoneticPr fontId="6"/>
  </si>
  <si>
    <t>・Wordやメモ帳など別のファイルからテキストをコピーして貼り付ける際には、入力するセルをダブルクリックし、入力状態にしてから貼り付けてください。</t>
    <rPh sb="8" eb="9">
      <t>チョウ</t>
    </rPh>
    <rPh sb="11" eb="12">
      <t>ベツ</t>
    </rPh>
    <rPh sb="29" eb="30">
      <t>ハ</t>
    </rPh>
    <rPh sb="31" eb="32">
      <t>ツ</t>
    </rPh>
    <rPh sb="34" eb="35">
      <t>サイ</t>
    </rPh>
    <rPh sb="38" eb="40">
      <t>ニュウリョク</t>
    </rPh>
    <phoneticPr fontId="6"/>
  </si>
  <si>
    <t>・各シートの列数（A列以降）は、追加・削除等の編集はしないでください。</t>
    <rPh sb="1" eb="2">
      <t>カク</t>
    </rPh>
    <rPh sb="6" eb="8">
      <t>レツスウ</t>
    </rPh>
    <rPh sb="10" eb="11">
      <t>レツ</t>
    </rPh>
    <rPh sb="11" eb="13">
      <t>イコウ</t>
    </rPh>
    <rPh sb="16" eb="18">
      <t>ツイカ</t>
    </rPh>
    <rPh sb="19" eb="21">
      <t>サクジョ</t>
    </rPh>
    <rPh sb="21" eb="22">
      <t>ナド</t>
    </rPh>
    <rPh sb="23" eb="25">
      <t>ヘンシュウ</t>
    </rPh>
    <phoneticPr fontId="6"/>
  </si>
  <si>
    <r>
      <t>・</t>
    </r>
    <r>
      <rPr>
        <u/>
        <sz val="10"/>
        <color theme="1"/>
        <rFont val="游ゴシック"/>
        <family val="3"/>
        <charset val="128"/>
        <scheme val="minor"/>
      </rPr>
      <t>薄黄色のセル</t>
    </r>
    <r>
      <rPr>
        <sz val="10"/>
        <color theme="1"/>
        <rFont val="游ゴシック"/>
        <family val="3"/>
        <charset val="128"/>
        <scheme val="minor"/>
      </rPr>
      <t>は選択式ですので、右下の　　　をクリックして選択肢を開き、選択してください。</t>
    </r>
    <rPh sb="2" eb="4">
      <t>キイロ</t>
    </rPh>
    <rPh sb="8" eb="10">
      <t>センタク</t>
    </rPh>
    <rPh sb="10" eb="11">
      <t>シキ</t>
    </rPh>
    <rPh sb="16" eb="18">
      <t>ミギシタ</t>
    </rPh>
    <phoneticPr fontId="6"/>
  </si>
  <si>
    <t>例）</t>
    <rPh sb="0" eb="1">
      <t>レイ</t>
    </rPh>
    <phoneticPr fontId="6"/>
  </si>
  <si>
    <t>※選択してください</t>
    <rPh sb="1" eb="3">
      <t>センタク</t>
    </rPh>
    <phoneticPr fontId="6"/>
  </si>
  <si>
    <t>・各項目の入力に際して、画面がうまく表示されない場合は、数式バーを活用ください。</t>
    <rPh sb="1" eb="4">
      <t>カクコウモク</t>
    </rPh>
    <rPh sb="5" eb="7">
      <t>ニュウリョク</t>
    </rPh>
    <rPh sb="8" eb="9">
      <t>サイ</t>
    </rPh>
    <rPh sb="12" eb="14">
      <t>ガメン</t>
    </rPh>
    <rPh sb="18" eb="20">
      <t>ヒョウジ</t>
    </rPh>
    <rPh sb="24" eb="26">
      <t>バアイ</t>
    </rPh>
    <rPh sb="28" eb="30">
      <t>スウシキ</t>
    </rPh>
    <rPh sb="33" eb="35">
      <t>カツヨウ</t>
    </rPh>
    <phoneticPr fontId="6"/>
  </si>
  <si>
    <t>・行または列の「表示／非表示」を切り替えられる設定している箇所があります。</t>
    <rPh sb="1" eb="2">
      <t>ギョウ</t>
    </rPh>
    <rPh sb="5" eb="6">
      <t>レツ</t>
    </rPh>
    <rPh sb="8" eb="10">
      <t>ヒョウジ</t>
    </rPh>
    <rPh sb="11" eb="14">
      <t>ヒヒョウジ</t>
    </rPh>
    <rPh sb="16" eb="17">
      <t>キ</t>
    </rPh>
    <rPh sb="18" eb="19">
      <t>カ</t>
    </rPh>
    <rPh sb="23" eb="25">
      <t>セッテイ</t>
    </rPh>
    <rPh sb="29" eb="31">
      <t>カショ</t>
    </rPh>
    <phoneticPr fontId="6"/>
  </si>
  <si>
    <t>【 提出に際しての注意事項 】</t>
    <rPh sb="2" eb="4">
      <t>テイシュツ</t>
    </rPh>
    <rPh sb="5" eb="6">
      <t>サイ</t>
    </rPh>
    <rPh sb="9" eb="11">
      <t>チュウイ</t>
    </rPh>
    <rPh sb="11" eb="13">
      <t>ジコウ</t>
    </rPh>
    <phoneticPr fontId="6"/>
  </si>
  <si>
    <t>【 よく使う操作について 】</t>
    <rPh sb="4" eb="5">
      <t>ツカ</t>
    </rPh>
    <rPh sb="6" eb="8">
      <t>ソウサ</t>
    </rPh>
    <phoneticPr fontId="6"/>
  </si>
  <si>
    <t>・セル内の改行</t>
    <rPh sb="3" eb="4">
      <t>ナイ</t>
    </rPh>
    <rPh sb="5" eb="7">
      <t>カイギョウ</t>
    </rPh>
    <phoneticPr fontId="6"/>
  </si>
  <si>
    <t>[Alt] + [Enter]</t>
    <phoneticPr fontId="6"/>
  </si>
  <si>
    <t>・全角⇔半角　変換</t>
    <rPh sb="1" eb="3">
      <t>ゼンカク</t>
    </rPh>
    <rPh sb="4" eb="6">
      <t>ハンカク</t>
    </rPh>
    <rPh sb="7" eb="9">
      <t>ヘンカン</t>
    </rPh>
    <phoneticPr fontId="6"/>
  </si>
  <si>
    <t>[半角/全角]</t>
    <rPh sb="1" eb="3">
      <t>ハンカク</t>
    </rPh>
    <rPh sb="4" eb="6">
      <t>ゼンカク</t>
    </rPh>
    <phoneticPr fontId="6"/>
  </si>
  <si>
    <t>キーボードの左上にある【半角/全角】キーを押すたびに、「ひらがな」→「半角英数」→「ひらがな」の順に
入力モードが切り替わります。
※【半角/全角】しか入力できないように設定を固定している項目には、入力上の注意欄に「（セルは半角英数字で固定されています）」と表示されています。</t>
    <rPh sb="69" eb="71">
      <t>ハンカク</t>
    </rPh>
    <rPh sb="72" eb="74">
      <t>ゼンカク</t>
    </rPh>
    <rPh sb="77" eb="79">
      <t>ニュウリョク</t>
    </rPh>
    <rPh sb="86" eb="88">
      <t>セッテイ</t>
    </rPh>
    <rPh sb="89" eb="91">
      <t>コテイ</t>
    </rPh>
    <rPh sb="95" eb="97">
      <t>コウモク</t>
    </rPh>
    <rPh sb="100" eb="103">
      <t>ニュウリョクジョウ</t>
    </rPh>
    <rPh sb="104" eb="106">
      <t>チュウイ</t>
    </rPh>
    <rPh sb="106" eb="107">
      <t>ラン</t>
    </rPh>
    <rPh sb="130" eb="132">
      <t>ヒョウジ</t>
    </rPh>
    <phoneticPr fontId="6"/>
  </si>
  <si>
    <t>【実施報告作成に際しての注意事項 】</t>
    <rPh sb="1" eb="5">
      <t>ジッシホウコク</t>
    </rPh>
    <rPh sb="5" eb="7">
      <t>サクセイ</t>
    </rPh>
    <rPh sb="8" eb="9">
      <t>サイ</t>
    </rPh>
    <rPh sb="12" eb="14">
      <t>チュウイ</t>
    </rPh>
    <rPh sb="14" eb="16">
      <t>ジコウ</t>
    </rPh>
    <phoneticPr fontId="6"/>
  </si>
  <si>
    <t>・団体情報や収入・支出の金額等、各シートの入力情報が別のシートに自動反映される箇所があります。特に収入・支出の金額合計が正しく反映されているか確認のうえ、ご提出ください。</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rPh sb="78" eb="80">
      <t>テイシュツ</t>
    </rPh>
    <phoneticPr fontId="6"/>
  </si>
  <si>
    <t>入力上の注意</t>
    <rPh sb="0" eb="2">
      <t>ニュウリョク</t>
    </rPh>
    <rPh sb="2" eb="3">
      <t>ジョウ</t>
    </rPh>
    <rPh sb="4" eb="6">
      <t>チュウイ</t>
    </rPh>
    <phoneticPr fontId="6"/>
  </si>
  <si>
    <t>事業報告書</t>
    <rPh sb="0" eb="2">
      <t>ジギョウ</t>
    </rPh>
    <rPh sb="2" eb="4">
      <t>ホウコク</t>
    </rPh>
    <rPh sb="4" eb="5">
      <t>ショ</t>
    </rPh>
    <phoneticPr fontId="6"/>
  </si>
  <si>
    <t>１．事業名</t>
    <rPh sb="2" eb="5">
      <t>ジギョウメイ</t>
    </rPh>
    <phoneticPr fontId="6"/>
  </si>
  <si>
    <t>２．事業の実施経過</t>
    <rPh sb="2" eb="4">
      <t>ジギョウ</t>
    </rPh>
    <rPh sb="5" eb="7">
      <t>ジッシ</t>
    </rPh>
    <rPh sb="7" eb="9">
      <t>ケイカ</t>
    </rPh>
    <phoneticPr fontId="6"/>
  </si>
  <si>
    <t>３．実施内容および成果</t>
    <rPh sb="2" eb="4">
      <t>ジッシ</t>
    </rPh>
    <rPh sb="4" eb="6">
      <t>ナイヨウ</t>
    </rPh>
    <rPh sb="9" eb="11">
      <t>セイカ</t>
    </rPh>
    <phoneticPr fontId="6"/>
  </si>
  <si>
    <t>４．今後予想される効果</t>
    <rPh sb="2" eb="4">
      <t>コンゴ</t>
    </rPh>
    <rPh sb="4" eb="6">
      <t>ヨソウ</t>
    </rPh>
    <rPh sb="9" eb="11">
      <t>コウカ</t>
    </rPh>
    <phoneticPr fontId="6"/>
  </si>
  <si>
    <t>５．本事業により作成した印刷物（研究報告書、ポスター・パンフレット等）</t>
    <rPh sb="2" eb="5">
      <t>ホンジギョウ</t>
    </rPh>
    <rPh sb="8" eb="10">
      <t>サクセイ</t>
    </rPh>
    <rPh sb="12" eb="15">
      <t>インサツブツ</t>
    </rPh>
    <rPh sb="16" eb="21">
      <t>ケンキュウホウコクショ</t>
    </rPh>
    <rPh sb="33" eb="34">
      <t>トウ</t>
    </rPh>
    <phoneticPr fontId="6"/>
  </si>
  <si>
    <t>６．本助成事業として実施されている旨記載した印刷物等（ポスター、WEBサイト）</t>
    <rPh sb="2" eb="7">
      <t>ホンジョセイジギョウ</t>
    </rPh>
    <rPh sb="10" eb="12">
      <t>ジッシ</t>
    </rPh>
    <rPh sb="17" eb="18">
      <t>ムネ</t>
    </rPh>
    <rPh sb="18" eb="20">
      <t>キサイ</t>
    </rPh>
    <rPh sb="22" eb="25">
      <t>インサツブツ</t>
    </rPh>
    <rPh sb="25" eb="26">
      <t>トウ</t>
    </rPh>
    <phoneticPr fontId="6"/>
  </si>
  <si>
    <t>７．助成事業への自己評価</t>
    <rPh sb="2" eb="6">
      <t>ジョセイジギョウ</t>
    </rPh>
    <rPh sb="8" eb="12">
      <t>ジコヒョウカ</t>
    </rPh>
    <phoneticPr fontId="6"/>
  </si>
  <si>
    <t>８．その他</t>
    <rPh sb="4" eb="5">
      <t>ホカ</t>
    </rPh>
    <phoneticPr fontId="6"/>
  </si>
  <si>
    <t>事業を実施したことにより、社会にもたらす作用、価値、変化等を記載してください。</t>
    <rPh sb="0" eb="2">
      <t>ジギョウ</t>
    </rPh>
    <rPh sb="3" eb="5">
      <t>ジッシ</t>
    </rPh>
    <rPh sb="13" eb="15">
      <t>シャカイ</t>
    </rPh>
    <rPh sb="20" eb="22">
      <t>サヨウ</t>
    </rPh>
    <rPh sb="23" eb="25">
      <t>カチ</t>
    </rPh>
    <rPh sb="26" eb="28">
      <t>ヘンカ</t>
    </rPh>
    <rPh sb="28" eb="29">
      <t>トウ</t>
    </rPh>
    <rPh sb="30" eb="32">
      <t>キサイ</t>
    </rPh>
    <phoneticPr fontId="1"/>
  </si>
  <si>
    <t>プルダウンリストから自己評価を選択してください。</t>
    <rPh sb="10" eb="12">
      <t>ジコ</t>
    </rPh>
    <rPh sb="12" eb="14">
      <t>ヒョウカ</t>
    </rPh>
    <rPh sb="15" eb="17">
      <t>センタク</t>
    </rPh>
    <phoneticPr fontId="1"/>
  </si>
  <si>
    <t>選択した自己評価の理由を記載してください。</t>
    <rPh sb="0" eb="2">
      <t>センタク</t>
    </rPh>
    <rPh sb="4" eb="8">
      <t>ジコヒョウカ</t>
    </rPh>
    <rPh sb="9" eb="11">
      <t>リユウ</t>
    </rPh>
    <rPh sb="12" eb="14">
      <t>キサイ</t>
    </rPh>
    <phoneticPr fontId="1"/>
  </si>
  <si>
    <t>※金額は全桁入力してください。</t>
    <rPh sb="1" eb="3">
      <t>キンガク</t>
    </rPh>
    <rPh sb="4" eb="6">
      <t>ゼンケタ</t>
    </rPh>
    <rPh sb="6" eb="8">
      <t>ニュウリョク</t>
    </rPh>
    <phoneticPr fontId="1"/>
  </si>
  <si>
    <t>入力上の注意</t>
    <phoneticPr fontId="1"/>
  </si>
  <si>
    <t>※金額は全桁入力してください。</t>
    <rPh sb="1" eb="3">
      <t>キンガク</t>
    </rPh>
    <rPh sb="4" eb="6">
      <t>ゼンケタ</t>
    </rPh>
    <rPh sb="6" eb="8">
      <t>ニュウリョク</t>
    </rPh>
    <phoneticPr fontId="1"/>
  </si>
  <si>
    <t>「項目」に「03-1_予算実績管理」シートの「費目」が全て表示されていない場合は、左側の　　をクリックしてください。追加で30行表示されます。</t>
    <rPh sb="1" eb="3">
      <t>コウモク</t>
    </rPh>
    <rPh sb="11" eb="13">
      <t>ヨサン</t>
    </rPh>
    <rPh sb="13" eb="15">
      <t>ジッセキ</t>
    </rPh>
    <rPh sb="15" eb="17">
      <t>カンリ</t>
    </rPh>
    <rPh sb="23" eb="25">
      <t>ヒモク</t>
    </rPh>
    <rPh sb="27" eb="28">
      <t>スベ</t>
    </rPh>
    <rPh sb="29" eb="31">
      <t>ヒョウジ</t>
    </rPh>
    <rPh sb="37" eb="39">
      <t>バアイ</t>
    </rPh>
    <phoneticPr fontId="1"/>
  </si>
  <si>
    <t>計上することができる支出について</t>
    <rPh sb="0" eb="2">
      <t>ケイジョウ</t>
    </rPh>
    <rPh sb="10" eb="12">
      <t>シシュツ</t>
    </rPh>
    <phoneticPr fontId="1"/>
  </si>
  <si>
    <t>科目</t>
    <rPh sb="0" eb="2">
      <t>カモク</t>
    </rPh>
    <phoneticPr fontId="1"/>
  </si>
  <si>
    <t>※「03-1_予算実績管理」「03-2_支出記録」「03-3_収支決算書」は</t>
    <rPh sb="7" eb="13">
      <t>ヨサンジッセキカンリ</t>
    </rPh>
    <rPh sb="20" eb="22">
      <t>シシュツ</t>
    </rPh>
    <rPh sb="22" eb="24">
      <t>キロク</t>
    </rPh>
    <rPh sb="31" eb="36">
      <t>シュウシケッサンショ</t>
    </rPh>
    <phoneticPr fontId="6"/>
  </si>
  <si>
    <t>行の追加は行わないでください。</t>
    <phoneticPr fontId="1"/>
  </si>
  <si>
    <t>参考資料の提出について</t>
    <rPh sb="0" eb="2">
      <t>サンコウ</t>
    </rPh>
    <rPh sb="2" eb="4">
      <t>シリョウ</t>
    </rPh>
    <rPh sb="5" eb="7">
      <t>テイシュツ</t>
    </rPh>
    <phoneticPr fontId="1"/>
  </si>
  <si>
    <t>・証憑に関連する参考資料を提出する場合も、参考資料の右上に証憑番号を記載してください。</t>
    <rPh sb="1" eb="3">
      <t>ショウヒョウ</t>
    </rPh>
    <rPh sb="4" eb="6">
      <t>カンレン</t>
    </rPh>
    <rPh sb="8" eb="12">
      <t>サンコウシリョウ</t>
    </rPh>
    <rPh sb="13" eb="15">
      <t>テイシュツ</t>
    </rPh>
    <rPh sb="17" eb="19">
      <t>バアイ</t>
    </rPh>
    <rPh sb="21" eb="25">
      <t>サンコウシリョウ</t>
    </rPh>
    <rPh sb="26" eb="28">
      <t>ミギウエ</t>
    </rPh>
    <rPh sb="29" eb="31">
      <t>ショウヒョウ</t>
    </rPh>
    <rPh sb="31" eb="33">
      <t>バンゴウ</t>
    </rPh>
    <rPh sb="34" eb="36">
      <t>キサイ</t>
    </rPh>
    <phoneticPr fontId="1"/>
  </si>
  <si>
    <r>
      <t>・請求、支払が未済であっても、事業期間内に検収が完了し、かつ債務が確定していることの証明ができる場合は、支払後に支払を証する書類を提出することを条件に認められる場合があります。
「日付」欄は</t>
    </r>
    <r>
      <rPr>
        <b/>
        <sz val="11"/>
        <color rgb="FFFF0000"/>
        <rFont val="游ゴシック"/>
        <family val="3"/>
        <charset val="128"/>
        <scheme val="minor"/>
      </rPr>
      <t>「未済」</t>
    </r>
    <r>
      <rPr>
        <sz val="11"/>
        <color theme="1"/>
        <rFont val="游ゴシック"/>
        <family val="2"/>
        <charset val="128"/>
        <scheme val="minor"/>
      </rPr>
      <t>と記載し、「摘要」欄に取引の内容詳細・経過状況（日付含む）を記載してください。</t>
    </r>
    <rPh sb="1" eb="3">
      <t>セイキュウ</t>
    </rPh>
    <rPh sb="4" eb="6">
      <t>シハラ</t>
    </rPh>
    <rPh sb="7" eb="8">
      <t>ミ</t>
    </rPh>
    <rPh sb="8" eb="9">
      <t>スミ</t>
    </rPh>
    <rPh sb="15" eb="17">
      <t>ジギョウ</t>
    </rPh>
    <rPh sb="17" eb="19">
      <t>キカン</t>
    </rPh>
    <rPh sb="19" eb="20">
      <t>ナイ</t>
    </rPh>
    <rPh sb="21" eb="23">
      <t>ケンシュウ</t>
    </rPh>
    <rPh sb="24" eb="26">
      <t>カンリョウ</t>
    </rPh>
    <rPh sb="30" eb="32">
      <t>サイム</t>
    </rPh>
    <rPh sb="33" eb="35">
      <t>カクテイ</t>
    </rPh>
    <rPh sb="42" eb="44">
      <t>ショウメイ</t>
    </rPh>
    <rPh sb="48" eb="50">
      <t>バアイ</t>
    </rPh>
    <rPh sb="52" eb="54">
      <t>シハラ</t>
    </rPh>
    <rPh sb="54" eb="55">
      <t>ゴ</t>
    </rPh>
    <rPh sb="56" eb="58">
      <t>シハラ</t>
    </rPh>
    <rPh sb="59" eb="60">
      <t>ショウ</t>
    </rPh>
    <rPh sb="62" eb="64">
      <t>ショルイ</t>
    </rPh>
    <rPh sb="65" eb="67">
      <t>テイシュツ</t>
    </rPh>
    <rPh sb="72" eb="74">
      <t>ジョウケン</t>
    </rPh>
    <rPh sb="75" eb="76">
      <t>ミト</t>
    </rPh>
    <rPh sb="80" eb="82">
      <t>バアイ</t>
    </rPh>
    <rPh sb="90" eb="92">
      <t>ヒヅケ</t>
    </rPh>
    <rPh sb="93" eb="94">
      <t>ラン</t>
    </rPh>
    <rPh sb="96" eb="97">
      <t>ミ</t>
    </rPh>
    <rPh sb="97" eb="98">
      <t>スミ</t>
    </rPh>
    <rPh sb="100" eb="102">
      <t>キサイ</t>
    </rPh>
    <rPh sb="105" eb="107">
      <t>テキヨウ</t>
    </rPh>
    <rPh sb="108" eb="109">
      <t>ラン</t>
    </rPh>
    <rPh sb="110" eb="112">
      <t>トリヒキ</t>
    </rPh>
    <rPh sb="113" eb="115">
      <t>ナイヨウ</t>
    </rPh>
    <rPh sb="115" eb="117">
      <t>ショウサイ</t>
    </rPh>
    <rPh sb="118" eb="120">
      <t>ケイカ</t>
    </rPh>
    <rPh sb="120" eb="122">
      <t>ジョウキョウ</t>
    </rPh>
    <rPh sb="123" eb="125">
      <t>ヒヅケ</t>
    </rPh>
    <rPh sb="125" eb="126">
      <t>フク</t>
    </rPh>
    <rPh sb="129" eb="131">
      <t>キサイ</t>
    </rPh>
    <phoneticPr fontId="1"/>
  </si>
  <si>
    <t>　　証憑番号</t>
    <rPh sb="2" eb="4">
      <t>ショウヒョウ</t>
    </rPh>
    <rPh sb="4" eb="6">
      <t>バンゴウ</t>
    </rPh>
    <phoneticPr fontId="1"/>
  </si>
  <si>
    <r>
      <rPr>
        <b/>
        <sz val="11"/>
        <color rgb="FFFF0000"/>
        <rFont val="游ゴシック"/>
        <family val="3"/>
        <charset val="128"/>
        <scheme val="minor"/>
      </rPr>
      <t>シート概要</t>
    </r>
    <r>
      <rPr>
        <sz val="11"/>
        <color theme="1"/>
        <rFont val="游ゴシック"/>
        <family val="2"/>
        <charset val="128"/>
        <scheme val="minor"/>
      </rPr>
      <t>：全て</t>
    </r>
    <r>
      <rPr>
        <sz val="11"/>
        <color theme="1"/>
        <rFont val="游ゴシック"/>
        <family val="3"/>
        <charset val="128"/>
        <scheme val="minor"/>
      </rPr>
      <t>他シートから自動集計され、収支決算書が完成します。入力の必要は一切ありません。</t>
    </r>
    <rPh sb="3" eb="5">
      <t>ガイヨウ</t>
    </rPh>
    <rPh sb="6" eb="7">
      <t>スベ</t>
    </rPh>
    <rPh sb="8" eb="9">
      <t>ホカ</t>
    </rPh>
    <rPh sb="14" eb="18">
      <t>ジドウシュウケイ</t>
    </rPh>
    <rPh sb="21" eb="23">
      <t>シュウシ</t>
    </rPh>
    <rPh sb="23" eb="26">
      <t>ケッサンショ</t>
    </rPh>
    <rPh sb="27" eb="29">
      <t>カンセイ</t>
    </rPh>
    <rPh sb="33" eb="35">
      <t>ニュウリョク</t>
    </rPh>
    <rPh sb="36" eb="38">
      <t>ヒツヨウ</t>
    </rPh>
    <rPh sb="39" eb="41">
      <t>イッサイ</t>
    </rPh>
    <phoneticPr fontId="1"/>
  </si>
  <si>
    <t>【支出】</t>
    <rPh sb="1" eb="3">
      <t>シシュツ</t>
    </rPh>
    <phoneticPr fontId="1"/>
  </si>
  <si>
    <t>【収入】</t>
    <rPh sb="1" eb="3">
      <t>シュウニュウ</t>
    </rPh>
    <phoneticPr fontId="1"/>
  </si>
  <si>
    <t>（円）</t>
    <rPh sb="1" eb="2">
      <t>エン</t>
    </rPh>
    <phoneticPr fontId="1"/>
  </si>
  <si>
    <t>（円）</t>
    <phoneticPr fontId="1"/>
  </si>
  <si>
    <t>【入力不要】薄水色のセルは「03-1_予算実績管理」シートから自動反映または、自動計算されます。</t>
    <rPh sb="19" eb="23">
      <t>ヨサンジッセキ</t>
    </rPh>
    <rPh sb="23" eb="25">
      <t>カンリ</t>
    </rPh>
    <rPh sb="31" eb="33">
      <t>ジドウ</t>
    </rPh>
    <rPh sb="33" eb="35">
      <t>ハンエイ</t>
    </rPh>
    <rPh sb="39" eb="43">
      <t>ジドウケイサン</t>
    </rPh>
    <phoneticPr fontId="1"/>
  </si>
  <si>
    <t>【入力不要】薄水色のセルは「03-1_予算実績管理」シートから自動反映または、自動計算されます。</t>
    <rPh sb="39" eb="43">
      <t>ジドウケイサン</t>
    </rPh>
    <phoneticPr fontId="1"/>
  </si>
  <si>
    <t>・「費目」は申請時の内容を入力してください。</t>
    <rPh sb="2" eb="4">
      <t>ヒモク</t>
    </rPh>
    <rPh sb="6" eb="9">
      <t>シンセイジ</t>
    </rPh>
    <rPh sb="10" eb="12">
      <t>ナイヨウ</t>
    </rPh>
    <rPh sb="13" eb="15">
      <t>ニュウリョク</t>
    </rPh>
    <phoneticPr fontId="1"/>
  </si>
  <si>
    <t>・「摘要」は費目の詳細を記載してください。</t>
    <rPh sb="2" eb="4">
      <t>テキヨウ</t>
    </rPh>
    <rPh sb="6" eb="8">
      <t>ヒモク</t>
    </rPh>
    <rPh sb="9" eb="11">
      <t>ショウサイ</t>
    </rPh>
    <rPh sb="12" eb="14">
      <t>キサイ</t>
    </rPh>
    <phoneticPr fontId="1"/>
  </si>
  <si>
    <t>・「実績②」は実績に基づき入力してください。</t>
    <rPh sb="2" eb="4">
      <t>ジッセキ</t>
    </rPh>
    <rPh sb="7" eb="9">
      <t>ジッセキ</t>
    </rPh>
    <rPh sb="10" eb="11">
      <t>モト</t>
    </rPh>
    <phoneticPr fontId="1"/>
  </si>
  <si>
    <t>・【入力不要】薄水色のシートは自動計算されます。</t>
    <rPh sb="2" eb="4">
      <t>ニュウリョク</t>
    </rPh>
    <rPh sb="4" eb="6">
      <t>フヨウ</t>
    </rPh>
    <rPh sb="7" eb="10">
      <t>ウスミズイロ</t>
    </rPh>
    <rPh sb="15" eb="17">
      <t>ジドウ</t>
    </rPh>
    <rPh sb="17" eb="19">
      <t>ケイサン</t>
    </rPh>
    <phoneticPr fontId="1"/>
  </si>
  <si>
    <t>・行が足りなくなった場合は左側の　　をクリックしてください。
追加で30行表示されます。</t>
    <phoneticPr fontId="1"/>
  </si>
  <si>
    <t>・【入力不要】薄水色のシートは自動計算もしくは「03-2_支出記録」シートから自動集計されます。</t>
    <rPh sb="2" eb="4">
      <t>ニュウリョク</t>
    </rPh>
    <rPh sb="4" eb="6">
      <t>フヨウ</t>
    </rPh>
    <rPh sb="7" eb="10">
      <t>ウスミズイロ</t>
    </rPh>
    <rPh sb="15" eb="17">
      <t>ジドウ</t>
    </rPh>
    <rPh sb="17" eb="19">
      <t>ケイサン</t>
    </rPh>
    <rPh sb="29" eb="31">
      <t>シシュツ</t>
    </rPh>
    <rPh sb="31" eb="33">
      <t>キロク</t>
    </rPh>
    <rPh sb="39" eb="41">
      <t>ジドウ</t>
    </rPh>
    <rPh sb="41" eb="43">
      <t>シュウケイ</t>
    </rPh>
    <phoneticPr fontId="1"/>
  </si>
  <si>
    <t>・「費目」は「03-1_予算実績管理」シートの「費目」に入力した内容が、プルダウンで選択できます。</t>
    <rPh sb="2" eb="4">
      <t>ヒモク</t>
    </rPh>
    <rPh sb="12" eb="14">
      <t>ヨサン</t>
    </rPh>
    <rPh sb="14" eb="18">
      <t>ジッセキカンリ</t>
    </rPh>
    <rPh sb="24" eb="26">
      <t>ヒモク</t>
    </rPh>
    <rPh sb="28" eb="30">
      <t>ニュウリョク</t>
    </rPh>
    <rPh sb="32" eb="34">
      <t>ナイヨウ</t>
    </rPh>
    <rPh sb="42" eb="44">
      <t>センタク</t>
    </rPh>
    <phoneticPr fontId="1"/>
  </si>
  <si>
    <t>・一つの証憑で複数の証憑書類となる場合は、コピーしてそれぞれの証憑番号の書類として提出してください。ただし、同一の費目で証憑番号が連番となる場合は、複数の証憑番号を右上に記載の上、一つの証憑で提出してください。</t>
    <rPh sb="1" eb="2">
      <t>ヒト</t>
    </rPh>
    <rPh sb="4" eb="6">
      <t>ショウヒョウ</t>
    </rPh>
    <rPh sb="7" eb="9">
      <t>フクスウ</t>
    </rPh>
    <rPh sb="10" eb="14">
      <t>ショウヒョウショルイ</t>
    </rPh>
    <rPh sb="17" eb="19">
      <t>バアイ</t>
    </rPh>
    <rPh sb="31" eb="35">
      <t>ショウヒョウバンゴウ</t>
    </rPh>
    <rPh sb="36" eb="38">
      <t>ショルイ</t>
    </rPh>
    <rPh sb="41" eb="43">
      <t>テイシュツ</t>
    </rPh>
    <phoneticPr fontId="1"/>
  </si>
  <si>
    <t>担当者の役職名を入力してください。役職なしの場合は「役職なし」と記載ください。</t>
    <rPh sb="0" eb="3">
      <t>タントウシャ</t>
    </rPh>
    <rPh sb="4" eb="6">
      <t>ヤクショク</t>
    </rPh>
    <rPh sb="6" eb="7">
      <t>メイ</t>
    </rPh>
    <rPh sb="8" eb="10">
      <t>ニュウリョク</t>
    </rPh>
    <rPh sb="17" eb="19">
      <t>ヤクショク</t>
    </rPh>
    <rPh sb="22" eb="24">
      <t>バアイ</t>
    </rPh>
    <rPh sb="26" eb="28">
      <t>ヤクショク</t>
    </rPh>
    <rPh sb="32" eb="34">
      <t>キサイ</t>
    </rPh>
    <phoneticPr fontId="6"/>
  </si>
  <si>
    <r>
      <t>入力上の注意</t>
    </r>
    <r>
      <rPr>
        <b/>
        <sz val="14"/>
        <color rgb="FFFF0000"/>
        <rFont val="游ゴシック"/>
        <family val="3"/>
        <charset val="128"/>
        <scheme val="minor"/>
      </rPr>
      <t>※全項目入力必須です。</t>
    </r>
    <rPh sb="0" eb="3">
      <t>ニュウリョクジョウ</t>
    </rPh>
    <rPh sb="4" eb="6">
      <t>チュウイ</t>
    </rPh>
    <rPh sb="7" eb="10">
      <t>ゼンコウモク</t>
    </rPh>
    <rPh sb="10" eb="14">
      <t>ニュウリョクヒッス</t>
    </rPh>
    <phoneticPr fontId="6"/>
  </si>
  <si>
    <r>
      <t>入力</t>
    </r>
    <r>
      <rPr>
        <sz val="20"/>
        <color theme="1"/>
        <rFont val="Segoe UI Symbol"/>
        <family val="2"/>
      </rPr>
      <t>👇</t>
    </r>
    <rPh sb="0" eb="2">
      <t>ニュウリョク</t>
    </rPh>
    <phoneticPr fontId="1"/>
  </si>
  <si>
    <t>事業報告</t>
    <rPh sb="0" eb="4">
      <t>ジギョウホウコク</t>
    </rPh>
    <phoneticPr fontId="1"/>
  </si>
  <si>
    <r>
      <rPr>
        <b/>
        <sz val="20"/>
        <color theme="1"/>
        <rFont val="游ゴシック"/>
        <family val="3"/>
        <charset val="128"/>
        <scheme val="minor"/>
      </rPr>
      <t>入力</t>
    </r>
    <r>
      <rPr>
        <sz val="22"/>
        <color theme="1"/>
        <rFont val="Segoe UI Emoji"/>
        <family val="2"/>
      </rPr>
      <t>👇</t>
    </r>
    <phoneticPr fontId="1"/>
  </si>
  <si>
    <r>
      <t>入力</t>
    </r>
    <r>
      <rPr>
        <b/>
        <sz val="20"/>
        <color theme="1"/>
        <rFont val="Segoe UI Symbol"/>
        <family val="3"/>
      </rPr>
      <t>👇</t>
    </r>
    <phoneticPr fontId="1"/>
  </si>
  <si>
    <r>
      <rPr>
        <b/>
        <sz val="20"/>
        <color theme="1"/>
        <rFont val="游ゴシック"/>
        <family val="3"/>
        <charset val="128"/>
        <scheme val="minor"/>
      </rPr>
      <t>入力</t>
    </r>
    <r>
      <rPr>
        <sz val="20"/>
        <color theme="1"/>
        <rFont val="Segoe UI Emoji"/>
        <family val="2"/>
      </rPr>
      <t>👇</t>
    </r>
    <phoneticPr fontId="1"/>
  </si>
  <si>
    <t>注意</t>
    <rPh sb="0" eb="2">
      <t>チュウイ</t>
    </rPh>
    <phoneticPr fontId="1"/>
  </si>
  <si>
    <t>入力不要</t>
    <rPh sb="0" eb="2">
      <t>ニュウリョク</t>
    </rPh>
    <rPh sb="2" eb="4">
      <t>フヨウ</t>
    </rPh>
    <phoneticPr fontId="1"/>
  </si>
  <si>
    <t>法人・団体名のフリガナを入力してください。（セルは全角カタカナで固定されています。英数字もカタカナで入力してください。）</t>
    <rPh sb="0" eb="2">
      <t>ホウジン</t>
    </rPh>
    <rPh sb="3" eb="6">
      <t>ダンタイメイ</t>
    </rPh>
    <rPh sb="25" eb="27">
      <t>ゼンカク</t>
    </rPh>
    <rPh sb="32" eb="34">
      <t>コテイ</t>
    </rPh>
    <rPh sb="41" eb="44">
      <t>エイスウジ</t>
    </rPh>
    <rPh sb="50" eb="52">
      <t>ニュウリョク</t>
    </rPh>
    <phoneticPr fontId="6"/>
  </si>
  <si>
    <t>事業情報</t>
    <rPh sb="0" eb="2">
      <t>ジギョウ</t>
    </rPh>
    <rPh sb="2" eb="4">
      <t>ジョウホウ</t>
    </rPh>
    <phoneticPr fontId="1"/>
  </si>
  <si>
    <r>
      <t xml:space="preserve">日付
</t>
    </r>
    <r>
      <rPr>
        <b/>
        <sz val="10"/>
        <color rgb="FFFF0000"/>
        <rFont val="游ゴシック"/>
        <family val="3"/>
        <charset val="128"/>
        <scheme val="minor"/>
      </rPr>
      <t>(支払完了日)
※昇順</t>
    </r>
    <rPh sb="0" eb="2">
      <t>ヒヅケ</t>
    </rPh>
    <rPh sb="4" eb="6">
      <t>シハラ</t>
    </rPh>
    <rPh sb="6" eb="9">
      <t>カンリョウビ</t>
    </rPh>
    <rPh sb="12" eb="14">
      <t>ショウジュン</t>
    </rPh>
    <phoneticPr fontId="1"/>
  </si>
  <si>
    <t>報告様式の作成にあたっては、特に以下の点に注意して作成ください。</t>
    <rPh sb="0" eb="2">
      <t>ホウコク</t>
    </rPh>
    <rPh sb="2" eb="4">
      <t>ヨウシキ</t>
    </rPh>
    <rPh sb="14" eb="15">
      <t>トク</t>
    </rPh>
    <phoneticPr fontId="6"/>
  </si>
  <si>
    <t>・本報告様式は自動計算やセルの参照機能等を利用しており、「Microsoft Excel」以外の表計算ソフトで作成すると不具合が発生する可能性があります。必ず「Microsoft Excel」ソフトをご利用ください。</t>
    <rPh sb="1" eb="2">
      <t>ホン</t>
    </rPh>
    <rPh sb="2" eb="4">
      <t>ホウコク</t>
    </rPh>
    <phoneticPr fontId="6"/>
  </si>
  <si>
    <r>
      <t>・</t>
    </r>
    <r>
      <rPr>
        <u/>
        <sz val="10"/>
        <color theme="1"/>
        <rFont val="游ゴシック"/>
        <family val="3"/>
        <charset val="128"/>
        <scheme val="minor"/>
      </rPr>
      <t>薄水色のセル</t>
    </r>
    <r>
      <rPr>
        <sz val="10"/>
        <color theme="1"/>
        <rFont val="游ゴシック"/>
        <family val="3"/>
        <charset val="128"/>
        <scheme val="minor"/>
      </rPr>
      <t>は、別シートから入力情報を参照するため入力不要です。入力情報が正しく反映されていることを確認のうえ、ご提出ください。</t>
    </r>
    <rPh sb="1" eb="4">
      <t>ウスミズイロ</t>
    </rPh>
    <rPh sb="9" eb="10">
      <t>ベツ</t>
    </rPh>
    <rPh sb="15" eb="17">
      <t>ニュウリョク</t>
    </rPh>
    <rPh sb="17" eb="19">
      <t>ジョウホウ</t>
    </rPh>
    <rPh sb="20" eb="22">
      <t>サンショウ</t>
    </rPh>
    <rPh sb="26" eb="28">
      <t>ニュウリョク</t>
    </rPh>
    <rPh sb="28" eb="30">
      <t>フヨウ</t>
    </rPh>
    <rPh sb="58" eb="60">
      <t>テイシュツ</t>
    </rPh>
    <phoneticPr fontId="6"/>
  </si>
  <si>
    <t>・提出は、SARTRASウェブサイトに掲載の「助成事業完了報告受付フォーム」より受け付けます。</t>
    <rPh sb="1" eb="3">
      <t>テイシュツ</t>
    </rPh>
    <rPh sb="19" eb="21">
      <t>ケイサイ</t>
    </rPh>
    <rPh sb="23" eb="25">
      <t>ジョセイ</t>
    </rPh>
    <rPh sb="25" eb="27">
      <t>ジギョウ</t>
    </rPh>
    <rPh sb="27" eb="31">
      <t>カンリョウホウコク</t>
    </rPh>
    <rPh sb="31" eb="33">
      <t>ウケツケ</t>
    </rPh>
    <rPh sb="38" eb="39">
      <t>ウ</t>
    </rPh>
    <rPh sb="40" eb="41">
      <t>ツ</t>
    </rPh>
    <phoneticPr fontId="6"/>
  </si>
  <si>
    <t>印刷時に文字が見切れないように入力してください</t>
    <rPh sb="0" eb="3">
      <t>インサツジ</t>
    </rPh>
    <rPh sb="4" eb="6">
      <t>モジ</t>
    </rPh>
    <rPh sb="7" eb="9">
      <t>ミキ</t>
    </rPh>
    <rPh sb="15" eb="17">
      <t>ニュウリョク</t>
    </rPh>
    <phoneticPr fontId="1"/>
  </si>
  <si>
    <t>【入力不要】「02_事業報告書」シートから反映されます。</t>
    <rPh sb="10" eb="15">
      <t>ジギョウホウコクショ</t>
    </rPh>
    <rPh sb="21" eb="23">
      <t>ハンエイ</t>
    </rPh>
    <phoneticPr fontId="1"/>
  </si>
  <si>
    <t>【入力不要】「01_事業情報入力シート」から値が反映されます。</t>
    <rPh sb="10" eb="12">
      <t>ジギョウ</t>
    </rPh>
    <rPh sb="12" eb="14">
      <t>ジョウホウ</t>
    </rPh>
    <phoneticPr fontId="6"/>
  </si>
  <si>
    <t>【入力不要】「01_事業情報入力」シートから値が反映されます。</t>
    <rPh sb="10" eb="12">
      <t>ジギョウ</t>
    </rPh>
    <rPh sb="12" eb="14">
      <t>ジョウホウ</t>
    </rPh>
    <phoneticPr fontId="6"/>
  </si>
  <si>
    <t>※「白黒印刷」設定済のため、塗りつぶし部分はそのままでも印刷いただけます。</t>
    <rPh sb="2" eb="4">
      <t>シロクロ</t>
    </rPh>
    <rPh sb="4" eb="6">
      <t>インサツ</t>
    </rPh>
    <rPh sb="7" eb="9">
      <t>セッテイ</t>
    </rPh>
    <rPh sb="9" eb="10">
      <t>スミ</t>
    </rPh>
    <rPh sb="14" eb="15">
      <t>ヌ</t>
    </rPh>
    <rPh sb="19" eb="21">
      <t>ブブン</t>
    </rPh>
    <rPh sb="28" eb="30">
      <t>インサツ</t>
    </rPh>
    <phoneticPr fontId="13" alignment="noControl"/>
  </si>
  <si>
    <t>入力上の注意</t>
    <rPh sb="0" eb="3">
      <t>ニュウリョクジョウ</t>
    </rPh>
    <rPh sb="4" eb="6">
      <t>チュウイ</t>
    </rPh>
    <phoneticPr fontId="13" alignment="noControl"/>
  </si>
  <si>
    <t>記入例</t>
    <rPh sb="0" eb="3">
      <t>キニュウレイ</t>
    </rPh>
    <phoneticPr fontId="13" alignment="noControl"/>
  </si>
  <si>
    <t>助成金振込口座届出書</t>
  </si>
  <si>
    <t>（押印省略）</t>
    <rPh sb="1" eb="3">
      <t>オウイン</t>
    </rPh>
    <rPh sb="3" eb="5">
      <t>ショウリャク</t>
    </rPh>
    <phoneticPr fontId="6"/>
  </si>
  <si>
    <t>押印不要</t>
    <rPh sb="0" eb="2">
      <t>オウイン</t>
    </rPh>
    <rPh sb="2" eb="4">
      <t>フヨウ</t>
    </rPh>
    <phoneticPr fontId="13" alignment="noControl"/>
  </si>
  <si>
    <t>　貴協会の共通目的事業 助成事業の助成金（前払金含む）は、下記の銀行口座宛に振込みいただきたく、届出します。</t>
  </si>
  <si>
    <t>記</t>
  </si>
  <si>
    <t>1．振込先</t>
    <phoneticPr fontId="6"/>
  </si>
  <si>
    <t>助成決定を受けた申請者と同一の口座情報を入力してください。</t>
    <rPh sb="0" eb="2">
      <t>ジョセイ</t>
    </rPh>
    <rPh sb="2" eb="4">
      <t>ケッテイ</t>
    </rPh>
    <rPh sb="5" eb="6">
      <t>ウ</t>
    </rPh>
    <rPh sb="8" eb="11">
      <t>シンセイシャ</t>
    </rPh>
    <rPh sb="12" eb="14">
      <t>ドウイツ</t>
    </rPh>
    <rPh sb="15" eb="17">
      <t>コウザ</t>
    </rPh>
    <rPh sb="17" eb="19">
      <t>ジョウホウ</t>
    </rPh>
    <rPh sb="20" eb="22">
      <t>ニュウリョク</t>
    </rPh>
    <phoneticPr fontId="13" alignment="noControl"/>
  </si>
  <si>
    <t>（１）銀行・支店名</t>
  </si>
  <si>
    <t>銀行</t>
    <rPh sb="0" eb="2">
      <t>ギンコウ</t>
    </rPh>
    <phoneticPr fontId="6"/>
  </si>
  <si>
    <t>銀行名を入力してください</t>
    <rPh sb="0" eb="2">
      <t>ギンコウ</t>
    </rPh>
    <rPh sb="2" eb="3">
      <t>メイ</t>
    </rPh>
    <rPh sb="4" eb="6">
      <t>ニュウリョク</t>
    </rPh>
    <phoneticPr fontId="13" alignment="noControl"/>
  </si>
  <si>
    <t>●●</t>
    <phoneticPr fontId="13" alignment="noControl"/>
  </si>
  <si>
    <t>支店</t>
    <rPh sb="0" eb="2">
      <t>シテン</t>
    </rPh>
    <phoneticPr fontId="6"/>
  </si>
  <si>
    <t>支店名を入力してください</t>
    <rPh sb="0" eb="2">
      <t>シテン</t>
    </rPh>
    <rPh sb="2" eb="3">
      <t>メイ</t>
    </rPh>
    <rPh sb="3" eb="4">
      <t>コウメイ</t>
    </rPh>
    <rPh sb="4" eb="6">
      <t>ニュウリョク</t>
    </rPh>
    <phoneticPr fontId="13" alignment="noControl"/>
  </si>
  <si>
    <t>■■</t>
    <phoneticPr fontId="13" alignment="noControl"/>
  </si>
  <si>
    <t>（２）預金種別</t>
  </si>
  <si>
    <t>預金種別を入力してください</t>
    <rPh sb="0" eb="4">
      <t>ヨキンシュベツ</t>
    </rPh>
    <rPh sb="5" eb="7">
      <t>ニュウリョク</t>
    </rPh>
    <phoneticPr fontId="13" alignment="noControl"/>
  </si>
  <si>
    <t>普通</t>
    <rPh sb="0" eb="2">
      <t>フツウ</t>
    </rPh>
    <phoneticPr fontId="13" alignment="noControl"/>
  </si>
  <si>
    <t>（３）口座番号</t>
  </si>
  <si>
    <t>口座番号を入力してください</t>
    <rPh sb="0" eb="2">
      <t>コウザ</t>
    </rPh>
    <rPh sb="2" eb="4">
      <t>バンゴウ</t>
    </rPh>
    <rPh sb="5" eb="7">
      <t>ニュウリョク</t>
    </rPh>
    <phoneticPr fontId="13" alignment="noControl"/>
  </si>
  <si>
    <t>（４）口座名義</t>
  </si>
  <si>
    <t>口座名義の読み仮名を1文字ずつ入力してください</t>
    <rPh sb="0" eb="4">
      <t>コウザメイギ</t>
    </rPh>
    <rPh sb="5" eb="6">
      <t>ヨ</t>
    </rPh>
    <rPh sb="7" eb="9">
      <t>ガナ</t>
    </rPh>
    <rPh sb="11" eb="13">
      <t>モジ</t>
    </rPh>
    <rPh sb="15" eb="17">
      <t>ニュウリョク</t>
    </rPh>
    <phoneticPr fontId="13" alignment="noControl"/>
  </si>
  <si>
    <t>シ</t>
    <phoneticPr fontId="13" alignment="noControl"/>
  </si>
  <si>
    <t>ヤ</t>
    <phoneticPr fontId="13" alignment="noControl"/>
  </si>
  <si>
    <t>）</t>
    <phoneticPr fontId="13" alignment="noControl"/>
  </si>
  <si>
    <t>ジ</t>
    <phoneticPr fontId="13" alignment="noControl"/>
  </si>
  <si>
    <t>ュ</t>
    <phoneticPr fontId="13" alignment="noControl"/>
  </si>
  <si>
    <t>ギ</t>
    <phoneticPr fontId="13" alignment="noControl"/>
  </si>
  <si>
    <t>ョ</t>
    <phoneticPr fontId="13" alignment="noControl"/>
  </si>
  <si>
    <t>ウ</t>
    <phoneticPr fontId="13" alignment="noControl"/>
  </si>
  <si>
    <t>モ</t>
    <phoneticPr fontId="13" alignment="noControl"/>
  </si>
  <si>
    <t>ク</t>
    <phoneticPr fontId="13" alignment="noControl"/>
  </si>
  <si>
    <t>テ</t>
    <phoneticPr fontId="13" alignment="noControl"/>
  </si>
  <si>
    <t>キ</t>
    <phoneticPr fontId="13" alignment="noControl"/>
  </si>
  <si>
    <t>コ</t>
    <phoneticPr fontId="13" alignment="noControl"/>
  </si>
  <si>
    <t>ソ</t>
    <phoneticPr fontId="13" alignment="noControl"/>
  </si>
  <si>
    <t>ン</t>
    <phoneticPr fontId="13" alignment="noControl"/>
  </si>
  <si>
    <t>ホ</t>
    <phoneticPr fontId="13" alignment="noControl"/>
  </si>
  <si>
    <t>ト</t>
    <phoneticPr fontId="13" alignment="noControl"/>
  </si>
  <si>
    <t>カ</t>
    <phoneticPr fontId="13" alignment="noControl"/>
  </si>
  <si>
    <t>リ</t>
    <phoneticPr fontId="13" alignment="noControl"/>
  </si>
  <si>
    <t>イ</t>
    <phoneticPr fontId="13" alignment="noControl"/>
  </si>
  <si>
    <t>口座名義を入力してください</t>
    <rPh sb="0" eb="4">
      <t>コウザメイギ</t>
    </rPh>
    <rPh sb="5" eb="7">
      <t>ニュウリョク</t>
    </rPh>
    <phoneticPr fontId="13" alignment="noControl"/>
  </si>
  <si>
    <t>一般社団法人授業目的公衆送信補償金等管理協会</t>
    <rPh sb="0" eb="6">
      <t>イッパンシャダンホウジン</t>
    </rPh>
    <rPh sb="6" eb="10">
      <t>ジュギョウモクテキ</t>
    </rPh>
    <rPh sb="10" eb="12">
      <t>コウシュウ</t>
    </rPh>
    <rPh sb="12" eb="14">
      <t>ソウシン</t>
    </rPh>
    <rPh sb="14" eb="17">
      <t>ホショウキン</t>
    </rPh>
    <rPh sb="17" eb="18">
      <t>ナド</t>
    </rPh>
    <rPh sb="18" eb="22">
      <t>カンリキョウカイ</t>
    </rPh>
    <phoneticPr fontId="13" alignment="noControl"/>
  </si>
  <si>
    <t>2.その他連絡事項</t>
    <rPh sb="4" eb="5">
      <t>タ</t>
    </rPh>
    <rPh sb="5" eb="7">
      <t>レンラク</t>
    </rPh>
    <rPh sb="7" eb="9">
      <t>ジコウ</t>
    </rPh>
    <phoneticPr fontId="6"/>
  </si>
  <si>
    <t>以上</t>
  </si>
  <si>
    <t>一般社団法人 授業目的公衆送信補償金等管理協会　御中</t>
    <rPh sb="24" eb="26">
      <t>オンチュウ</t>
    </rPh>
    <phoneticPr fontId="1"/>
  </si>
  <si>
    <t>・提出には、入力済の本様式（Excel）と　押印済の「05_事業実施報告書（印刷用）」(PDF)の提出が必要です。</t>
    <rPh sb="1" eb="3">
      <t>テイシュツ</t>
    </rPh>
    <rPh sb="6" eb="8">
      <t>ニュウリョク</t>
    </rPh>
    <rPh sb="8" eb="9">
      <t>スミ</t>
    </rPh>
    <phoneticPr fontId="6"/>
  </si>
  <si>
    <t>・「05_事業実施報告書（印刷用）」シートを印刷し、代表者印を押印してください。</t>
    <rPh sb="22" eb="24">
      <t>インサツ</t>
    </rPh>
    <rPh sb="26" eb="29">
      <t>ダイヒョウシャ</t>
    </rPh>
    <rPh sb="29" eb="30">
      <t>イン</t>
    </rPh>
    <rPh sb="31" eb="33">
      <t>オウイン</t>
    </rPh>
    <phoneticPr fontId="6"/>
  </si>
  <si>
    <r>
      <rPr>
        <sz val="14"/>
        <color theme="1"/>
        <rFont val="游ゴシック"/>
        <family val="3"/>
        <charset val="128"/>
        <scheme val="minor"/>
      </rPr>
      <t>【担当者情報】</t>
    </r>
    <r>
      <rPr>
        <sz val="12"/>
        <color theme="1"/>
        <rFont val="游ゴシック"/>
        <family val="3"/>
        <charset val="128"/>
        <scheme val="minor"/>
      </rPr>
      <t xml:space="preserve">
</t>
    </r>
    <r>
      <rPr>
        <u/>
        <sz val="12"/>
        <color theme="1"/>
        <rFont val="游ゴシック"/>
        <family val="3"/>
        <charset val="128"/>
        <scheme val="minor"/>
      </rPr>
      <t>実施事業の実務担当者または窓口となる</t>
    </r>
    <r>
      <rPr>
        <b/>
        <u/>
        <sz val="12"/>
        <color theme="1"/>
        <rFont val="游ゴシック"/>
        <family val="3"/>
        <charset val="128"/>
        <scheme val="minor"/>
      </rPr>
      <t>代表者1名</t>
    </r>
    <r>
      <rPr>
        <u/>
        <sz val="12"/>
        <color theme="1"/>
        <rFont val="游ゴシック"/>
        <family val="3"/>
        <charset val="128"/>
        <scheme val="minor"/>
      </rPr>
      <t>について入力</t>
    </r>
    <r>
      <rPr>
        <sz val="12"/>
        <color theme="1"/>
        <rFont val="游ゴシック"/>
        <family val="3"/>
        <charset val="128"/>
        <scheme val="minor"/>
      </rPr>
      <t>してください。
実施事業について事務局から連絡をする場合に活用させていただきます。</t>
    </r>
    <rPh sb="1" eb="4">
      <t>タントウシャ</t>
    </rPh>
    <rPh sb="4" eb="6">
      <t>ジョウホウ</t>
    </rPh>
    <rPh sb="8" eb="10">
      <t>ジッシ</t>
    </rPh>
    <rPh sb="26" eb="29">
      <t>ダイヒョウシャ</t>
    </rPh>
    <rPh sb="45" eb="47">
      <t>ジッシ</t>
    </rPh>
    <phoneticPr fontId="6"/>
  </si>
  <si>
    <t>【入力不要】01_事業情報入力シートから反映されます。</t>
    <rPh sb="1" eb="5">
      <t>ニュウリョクフヨウ</t>
    </rPh>
    <rPh sb="9" eb="11">
      <t>ジギョウ</t>
    </rPh>
    <rPh sb="11" eb="13">
      <t>ジョウホウ</t>
    </rPh>
    <rPh sb="13" eb="15">
      <t>ニュウリョク</t>
    </rPh>
    <phoneticPr fontId="6"/>
  </si>
  <si>
    <t>印刷物を作成している場合は、作成したものの名称と画像データを貼付してください。
また、本項目に記載した印刷物のデータ（PDF）を「04_成果物」として提出してください。
作成していない場合は、「作成なし」と記載してください。</t>
    <rPh sb="0" eb="3">
      <t>インサツブツ</t>
    </rPh>
    <rPh sb="4" eb="6">
      <t>サクセイ</t>
    </rPh>
    <rPh sb="10" eb="12">
      <t>バアイ</t>
    </rPh>
    <rPh sb="14" eb="16">
      <t>サクセイ</t>
    </rPh>
    <rPh sb="21" eb="23">
      <t>メイショウ</t>
    </rPh>
    <rPh sb="24" eb="26">
      <t>ガゾウ</t>
    </rPh>
    <rPh sb="30" eb="32">
      <t>チョウフ</t>
    </rPh>
    <rPh sb="43" eb="46">
      <t>ホンコウモク</t>
    </rPh>
    <rPh sb="47" eb="49">
      <t>キサイ</t>
    </rPh>
    <rPh sb="51" eb="54">
      <t>インサツブツ</t>
    </rPh>
    <rPh sb="68" eb="71">
      <t>セイカブツ</t>
    </rPh>
    <rPh sb="75" eb="77">
      <t>テイシュツ</t>
    </rPh>
    <rPh sb="85" eb="87">
      <t>サクセイ</t>
    </rPh>
    <rPh sb="92" eb="94">
      <t>バアイ</t>
    </rPh>
    <rPh sb="97" eb="99">
      <t>サクセイ</t>
    </rPh>
    <rPh sb="103" eb="105">
      <t>キサイ</t>
    </rPh>
    <phoneticPr fontId="1"/>
  </si>
  <si>
    <t>本助成事業の表記を行った印刷物等の名称と画像データを貼付してください。
画像サイスが大きい場合は、助成の表記箇所が確認できるようトリミングしてください。
また、助成表記を行った印刷物等のデータ（PDF）を「05_助成表記資料」として提出してください。
データベースやWEBサイト等の場合は、掲載先のURLと掲載ページの画像データを貼付してください。</t>
    <rPh sb="0" eb="3">
      <t>ホンジョセイ</t>
    </rPh>
    <rPh sb="3" eb="5">
      <t>ジギョウ</t>
    </rPh>
    <rPh sb="6" eb="8">
      <t>ヒョウキ</t>
    </rPh>
    <rPh sb="9" eb="10">
      <t>オコナ</t>
    </rPh>
    <rPh sb="12" eb="15">
      <t>インサツブツ</t>
    </rPh>
    <rPh sb="15" eb="16">
      <t>トウ</t>
    </rPh>
    <rPh sb="17" eb="19">
      <t>メイショウ</t>
    </rPh>
    <rPh sb="20" eb="22">
      <t>ガゾウ</t>
    </rPh>
    <rPh sb="26" eb="28">
      <t>チョウフ</t>
    </rPh>
    <rPh sb="36" eb="38">
      <t>ガゾウ</t>
    </rPh>
    <rPh sb="42" eb="43">
      <t>オオ</t>
    </rPh>
    <rPh sb="45" eb="47">
      <t>バアイ</t>
    </rPh>
    <rPh sb="49" eb="51">
      <t>ジョセイ</t>
    </rPh>
    <rPh sb="52" eb="56">
      <t>ヒョウキカショ</t>
    </rPh>
    <rPh sb="57" eb="59">
      <t>カクニン</t>
    </rPh>
    <rPh sb="107" eb="109">
      <t>ジョセイ</t>
    </rPh>
    <rPh sb="109" eb="111">
      <t>ヒョウキ</t>
    </rPh>
    <rPh sb="111" eb="113">
      <t>シリョウ</t>
    </rPh>
    <rPh sb="117" eb="119">
      <t>テイシュツ</t>
    </rPh>
    <rPh sb="141" eb="142">
      <t>ナド</t>
    </rPh>
    <rPh sb="143" eb="145">
      <t>バアイ</t>
    </rPh>
    <rPh sb="147" eb="149">
      <t>ケイサイ</t>
    </rPh>
    <rPh sb="149" eb="150">
      <t>サキ</t>
    </rPh>
    <rPh sb="155" eb="157">
      <t>ケイサイ</t>
    </rPh>
    <rPh sb="161" eb="163">
      <t>ガゾウ</t>
    </rPh>
    <rPh sb="167" eb="169">
      <t>チョウフ</t>
    </rPh>
    <phoneticPr fontId="6"/>
  </si>
  <si>
    <t>【評　　　価】</t>
    <rPh sb="1" eb="2">
      <t>ヒョウ</t>
    </rPh>
    <rPh sb="5" eb="6">
      <t>アタイ</t>
    </rPh>
    <phoneticPr fontId="1"/>
  </si>
  <si>
    <t>【理　　　由】</t>
    <rPh sb="1" eb="2">
      <t>リ</t>
    </rPh>
    <rPh sb="5" eb="6">
      <t>ヨシ</t>
    </rPh>
    <phoneticPr fontId="1"/>
  </si>
  <si>
    <r>
      <rPr>
        <b/>
        <sz val="16"/>
        <color rgb="FFFF0000"/>
        <rFont val="游ゴシック"/>
        <family val="3"/>
        <charset val="128"/>
        <scheme val="minor"/>
      </rPr>
      <t>提出時の留意点</t>
    </r>
    <r>
      <rPr>
        <b/>
        <sz val="12"/>
        <color rgb="FFFF0000"/>
        <rFont val="游ゴシック"/>
        <family val="3"/>
        <charset val="128"/>
        <scheme val="minor"/>
      </rPr>
      <t xml:space="preserve">
</t>
    </r>
    <r>
      <rPr>
        <sz val="12"/>
        <rFont val="游ゴシック"/>
        <family val="3"/>
        <charset val="128"/>
        <scheme val="minor"/>
      </rPr>
      <t>・各項目の空白が極力少なくなるように、行を狭めて調整してください。
・印刷時に文字が見切れないよう、セル幅や改ページ位置を調整してください。</t>
    </r>
    <r>
      <rPr>
        <b/>
        <sz val="12"/>
        <color rgb="FFFF0000"/>
        <rFont val="游ゴシック"/>
        <family val="3"/>
        <charset val="128"/>
        <scheme val="minor"/>
      </rPr>
      <t xml:space="preserve">
</t>
    </r>
    <rPh sb="0" eb="3">
      <t>テイシュツジ</t>
    </rPh>
    <rPh sb="4" eb="7">
      <t>リュウイテン</t>
    </rPh>
    <rPh sb="9" eb="10">
      <t>カク</t>
    </rPh>
    <rPh sb="10" eb="12">
      <t>コウモク</t>
    </rPh>
    <rPh sb="13" eb="15">
      <t>クウハク</t>
    </rPh>
    <rPh sb="16" eb="18">
      <t>キョクリョク</t>
    </rPh>
    <rPh sb="18" eb="19">
      <t>スク</t>
    </rPh>
    <rPh sb="27" eb="28">
      <t>ギョウ</t>
    </rPh>
    <rPh sb="29" eb="30">
      <t>セバ</t>
    </rPh>
    <rPh sb="32" eb="34">
      <t>チョウセイ</t>
    </rPh>
    <rPh sb="43" eb="46">
      <t>インサツジ</t>
    </rPh>
    <rPh sb="47" eb="49">
      <t>モジ</t>
    </rPh>
    <rPh sb="50" eb="52">
      <t>ミキ</t>
    </rPh>
    <rPh sb="60" eb="61">
      <t>ハバ</t>
    </rPh>
    <rPh sb="62" eb="63">
      <t>カイ</t>
    </rPh>
    <rPh sb="66" eb="68">
      <t>イチ</t>
    </rPh>
    <rPh sb="69" eb="71">
      <t>チョウセイ</t>
    </rPh>
    <phoneticPr fontId="1"/>
  </si>
  <si>
    <r>
      <rPr>
        <b/>
        <sz val="12"/>
        <color rgb="FFFF0000"/>
        <rFont val="游ゴシック"/>
        <family val="3"/>
        <charset val="128"/>
        <scheme val="minor"/>
      </rPr>
      <t>シート概要</t>
    </r>
    <r>
      <rPr>
        <sz val="12"/>
        <color theme="1"/>
        <rFont val="游ゴシック"/>
        <family val="3"/>
        <charset val="128"/>
        <scheme val="minor"/>
      </rPr>
      <t>：</t>
    </r>
    <r>
      <rPr>
        <sz val="12"/>
        <rFont val="游ゴシック"/>
        <family val="3"/>
        <charset val="128"/>
        <scheme val="minor"/>
      </rPr>
      <t>空欄には主に申請時の情報を入力いただきます。
【収入】は実績も入力いただく事により、他シートで入力不要になります。
【支出】の実績は他シートから自動で集計されます。</t>
    </r>
    <rPh sb="3" eb="5">
      <t>ガイヨウ</t>
    </rPh>
    <rPh sb="6" eb="8">
      <t>クウラン</t>
    </rPh>
    <rPh sb="10" eb="11">
      <t>オモ</t>
    </rPh>
    <rPh sb="12" eb="15">
      <t>シンセイジ</t>
    </rPh>
    <rPh sb="16" eb="18">
      <t>ジョウホウ</t>
    </rPh>
    <rPh sb="19" eb="21">
      <t>ニュウリョク</t>
    </rPh>
    <rPh sb="30" eb="32">
      <t>シュウニュウ</t>
    </rPh>
    <rPh sb="34" eb="36">
      <t>ジッセキ</t>
    </rPh>
    <rPh sb="37" eb="39">
      <t>ニュウリョク</t>
    </rPh>
    <rPh sb="43" eb="44">
      <t>コト</t>
    </rPh>
    <rPh sb="48" eb="49">
      <t>ホカ</t>
    </rPh>
    <rPh sb="53" eb="55">
      <t>ニュウリョク</t>
    </rPh>
    <rPh sb="55" eb="57">
      <t>フヨウ</t>
    </rPh>
    <rPh sb="65" eb="67">
      <t>シシュツ</t>
    </rPh>
    <rPh sb="69" eb="71">
      <t>ジッセキ</t>
    </rPh>
    <rPh sb="72" eb="73">
      <t>ホカ</t>
    </rPh>
    <rPh sb="78" eb="80">
      <t>ジドウ</t>
    </rPh>
    <rPh sb="81" eb="83">
      <t>シュウケイ</t>
    </rPh>
    <phoneticPr fontId="1"/>
  </si>
  <si>
    <t>・「予算①」は申請時の内容をそのまま入力してください。</t>
    <phoneticPr fontId="1"/>
  </si>
  <si>
    <t>　</t>
    <phoneticPr fontId="1"/>
  </si>
  <si>
    <t>　※申請時に予定していなかった費目に対しては「0」と入力してください。</t>
    <rPh sb="2" eb="5">
      <t>シンセイジ</t>
    </rPh>
    <rPh sb="6" eb="8">
      <t>ヨテイ</t>
    </rPh>
    <rPh sb="15" eb="17">
      <t>ヒモク</t>
    </rPh>
    <rPh sb="18" eb="19">
      <t>タイ</t>
    </rPh>
    <rPh sb="26" eb="28">
      <t>ニュウリョク</t>
    </rPh>
    <phoneticPr fontId="1"/>
  </si>
  <si>
    <t>　※関数を削除しないでください</t>
    <rPh sb="2" eb="4">
      <t>カンスウ</t>
    </rPh>
    <rPh sb="5" eb="7">
      <t>サクジョ</t>
    </rPh>
    <phoneticPr fontId="1"/>
  </si>
  <si>
    <t>・行が足りなくなった場合は左側の　　をクリックしてください。
　追加で20行表示されます。</t>
    <phoneticPr fontId="1"/>
  </si>
  <si>
    <t>・「費目」は申請時の内容をそのまま入力してください。</t>
    <rPh sb="2" eb="4">
      <t>ヒモク</t>
    </rPh>
    <rPh sb="6" eb="9">
      <t>シンセイジ</t>
    </rPh>
    <rPh sb="10" eb="12">
      <t>ナイヨウ</t>
    </rPh>
    <rPh sb="17" eb="19">
      <t>ニュウリョク</t>
    </rPh>
    <phoneticPr fontId="1"/>
  </si>
  <si>
    <t>　※申請時に予定していなかった「費目」が発生した場合は、申請時の最後の
　　費目の次の行から入力してください。</t>
    <rPh sb="32" eb="34">
      <t>サイゴ</t>
    </rPh>
    <rPh sb="41" eb="42">
      <t>アト</t>
    </rPh>
    <phoneticPr fontId="1"/>
  </si>
  <si>
    <t>・本様式にはファイル保護のためのロックを施しており、文字の大きさや関数など、様式の変更ができない仕様になっていますので、必ず既定の文字数・行数以内で記入してください。（一部、編集を許可しているシートがあります。各シートの入力上の注意を参照してください。）</t>
    <rPh sb="1" eb="2">
      <t>ホン</t>
    </rPh>
    <rPh sb="2" eb="4">
      <t>ヨウシキ</t>
    </rPh>
    <rPh sb="10" eb="12">
      <t>ホゴ</t>
    </rPh>
    <rPh sb="20" eb="21">
      <t>ホドコ</t>
    </rPh>
    <rPh sb="29" eb="30">
      <t>オオ</t>
    </rPh>
    <rPh sb="33" eb="35">
      <t>カンスウ</t>
    </rPh>
    <rPh sb="84" eb="86">
      <t>イチブ</t>
    </rPh>
    <rPh sb="87" eb="89">
      <t>ヘンシュウ</t>
    </rPh>
    <rPh sb="90" eb="92">
      <t>キョカ</t>
    </rPh>
    <rPh sb="105" eb="106">
      <t>カク</t>
    </rPh>
    <rPh sb="110" eb="113">
      <t>ニュウリョクジョウ</t>
    </rPh>
    <rPh sb="114" eb="116">
      <t>チュウイ</t>
    </rPh>
    <rPh sb="117" eb="119">
      <t>サンショウ</t>
    </rPh>
    <phoneticPr fontId="6"/>
  </si>
  <si>
    <t>【入力不要】02_事業報告書シートから反映されます</t>
    <rPh sb="1" eb="3">
      <t>ニュウリョク</t>
    </rPh>
    <rPh sb="3" eb="5">
      <t>フヨウ</t>
    </rPh>
    <rPh sb="9" eb="14">
      <t>ジギョウホウコクショ</t>
    </rPh>
    <rPh sb="19" eb="21">
      <t>ハンエイ</t>
    </rPh>
    <phoneticPr fontId="6"/>
  </si>
  <si>
    <t>【入力不要】01_事業情報入力シートから反映されます</t>
    <rPh sb="1" eb="3">
      <t>ニュウリョク</t>
    </rPh>
    <rPh sb="3" eb="5">
      <t>フヨウ</t>
    </rPh>
    <rPh sb="9" eb="11">
      <t>ジギョウ</t>
    </rPh>
    <rPh sb="11" eb="13">
      <t>ジョウホウ</t>
    </rPh>
    <rPh sb="13" eb="15">
      <t>ニュウリョク</t>
    </rPh>
    <rPh sb="20" eb="22">
      <t>ハンエイ</t>
    </rPh>
    <phoneticPr fontId="6"/>
  </si>
  <si>
    <t>・各シートは「行幅の調整」を許可しています。
　セルから文字が見切れていると、申請内容を正しく確認できません。
　行幅や改ページ位置を調整し、文字が見切れないように入力してください。
　セルの行幅を限界まで広げた状態で見切れる文字は、次の行に入力してください。（記入例を参照）　　</t>
    <phoneticPr fontId="6"/>
  </si>
  <si>
    <t>・「02_事業報告書」のみ行の挿入を許可しています。　必要に応じて、下記画像の手順に従い行を挿入してください。</t>
    <rPh sb="5" eb="9">
      <t>ジギョウホウコク</t>
    </rPh>
    <rPh sb="9" eb="10">
      <t>ショ</t>
    </rPh>
    <rPh sb="13" eb="14">
      <t>ギョウ</t>
    </rPh>
    <rPh sb="15" eb="17">
      <t>ソウニュウ</t>
    </rPh>
    <rPh sb="18" eb="20">
      <t>キョカ</t>
    </rPh>
    <rPh sb="27" eb="29">
      <t>ヒツヨウ</t>
    </rPh>
    <rPh sb="30" eb="31">
      <t>オウ</t>
    </rPh>
    <rPh sb="34" eb="36">
      <t>カキ</t>
    </rPh>
    <rPh sb="36" eb="38">
      <t>ガゾウ</t>
    </rPh>
    <rPh sb="39" eb="41">
      <t>テジュン</t>
    </rPh>
    <rPh sb="42" eb="43">
      <t>シタガ</t>
    </rPh>
    <rPh sb="44" eb="45">
      <t>ギョウ</t>
    </rPh>
    <rPh sb="46" eb="48">
      <t>ソウニュウ</t>
    </rPh>
    <phoneticPr fontId="1"/>
  </si>
  <si>
    <t xml:space="preserve">実施した事業のスケジュールについて時系列で記載してください。
</t>
    <rPh sb="0" eb="2">
      <t>ジッシ</t>
    </rPh>
    <rPh sb="4" eb="6">
      <t>ジギョウ</t>
    </rPh>
    <rPh sb="17" eb="20">
      <t>ジケイレツ</t>
    </rPh>
    <rPh sb="21" eb="23">
      <t>キサイ</t>
    </rPh>
    <phoneticPr fontId="6"/>
  </si>
  <si>
    <r>
      <rPr>
        <b/>
        <sz val="14"/>
        <color theme="1"/>
        <rFont val="游ゴシック"/>
        <family val="3"/>
        <charset val="128"/>
        <scheme val="minor"/>
      </rPr>
      <t>＜本シートは「行の挿入、行幅の調整」を許可しています＞</t>
    </r>
    <r>
      <rPr>
        <sz val="12"/>
        <color theme="1"/>
        <rFont val="游ゴシック"/>
        <family val="3"/>
        <charset val="128"/>
        <scheme val="minor"/>
      </rPr>
      <t xml:space="preserve">
・セルから</t>
    </r>
    <r>
      <rPr>
        <u/>
        <sz val="12"/>
        <color theme="1"/>
        <rFont val="游ゴシック"/>
        <family val="3"/>
        <charset val="128"/>
        <scheme val="minor"/>
      </rPr>
      <t>文字が見切れていると、報告内容を正しく確認できません</t>
    </r>
    <r>
      <rPr>
        <sz val="12"/>
        <color theme="1"/>
        <rFont val="游ゴシック"/>
        <family val="3"/>
        <charset val="128"/>
        <scheme val="minor"/>
      </rPr>
      <t xml:space="preserve">。
</t>
    </r>
    <r>
      <rPr>
        <u/>
        <sz val="12"/>
        <color theme="1"/>
        <rFont val="游ゴシック"/>
        <family val="3"/>
        <charset val="128"/>
        <scheme val="minor"/>
      </rPr>
      <t>行幅や改ページ位置を調整し、文字が見切れないように入力</t>
    </r>
    <r>
      <rPr>
        <sz val="12"/>
        <color theme="1"/>
        <rFont val="游ゴシック"/>
        <family val="3"/>
        <charset val="128"/>
        <scheme val="minor"/>
      </rPr>
      <t>してください。
・セルの行幅を限界まで広げた状態で</t>
    </r>
    <r>
      <rPr>
        <u/>
        <sz val="12"/>
        <color theme="1"/>
        <rFont val="游ゴシック"/>
        <family val="3"/>
        <charset val="128"/>
        <scheme val="minor"/>
      </rPr>
      <t>見切れる文字は、次の行に入力</t>
    </r>
    <r>
      <rPr>
        <sz val="12"/>
        <color theme="1"/>
        <rFont val="游ゴシック"/>
        <family val="3"/>
        <charset val="128"/>
        <scheme val="minor"/>
      </rPr>
      <t>してください。
・初期の行数で報告内容が書ききれない場合は、</t>
    </r>
    <r>
      <rPr>
        <u/>
        <sz val="12"/>
        <color theme="1"/>
        <rFont val="游ゴシック"/>
        <family val="3"/>
        <charset val="128"/>
        <scheme val="minor"/>
      </rPr>
      <t>各項目の注釈（※）よりも上に行の挿入</t>
    </r>
    <r>
      <rPr>
        <sz val="12"/>
        <color theme="1"/>
        <rFont val="游ゴシック"/>
        <family val="3"/>
        <charset val="128"/>
        <scheme val="minor"/>
      </rPr>
      <t>を行ってください。</t>
    </r>
    <phoneticPr fontId="1"/>
  </si>
  <si>
    <r>
      <t>注意！　</t>
    </r>
    <r>
      <rPr>
        <b/>
        <sz val="11"/>
        <color theme="1"/>
        <rFont val="游ゴシック"/>
        <family val="3"/>
        <charset val="128"/>
        <scheme val="minor"/>
      </rPr>
      <t>請求書のみでは証憑不足</t>
    </r>
    <r>
      <rPr>
        <sz val="11"/>
        <color theme="1"/>
        <rFont val="游ゴシック"/>
        <family val="3"/>
        <charset val="128"/>
        <scheme val="minor"/>
      </rPr>
      <t>です。
　　　　支払いが確認できる書類(領収書、出金明細等)を必ず提出してください。</t>
    </r>
    <rPh sb="0" eb="2">
      <t>チュウイ</t>
    </rPh>
    <rPh sb="4" eb="7">
      <t>セイキュウショ</t>
    </rPh>
    <rPh sb="11" eb="13">
      <t>ショウヒョウ</t>
    </rPh>
    <rPh sb="13" eb="15">
      <t>フソク</t>
    </rPh>
    <rPh sb="23" eb="25">
      <t>シハラ</t>
    </rPh>
    <rPh sb="27" eb="29">
      <t>カクニン</t>
    </rPh>
    <rPh sb="32" eb="34">
      <t>ショルイ</t>
    </rPh>
    <rPh sb="35" eb="38">
      <t>リョウシュウショ</t>
    </rPh>
    <rPh sb="39" eb="41">
      <t>シュッキン</t>
    </rPh>
    <rPh sb="41" eb="43">
      <t>メイサイ</t>
    </rPh>
    <rPh sb="43" eb="44">
      <t>トウ</t>
    </rPh>
    <rPh sb="46" eb="47">
      <t>カナラ</t>
    </rPh>
    <rPh sb="48" eb="50">
      <t>テイシュツ</t>
    </rPh>
    <phoneticPr fontId="1"/>
  </si>
  <si>
    <r>
      <rPr>
        <b/>
        <sz val="12"/>
        <color theme="1"/>
        <rFont val="游ゴシック"/>
        <family val="3"/>
        <charset val="128"/>
        <scheme val="minor"/>
      </rPr>
      <t>特にない場合は空欄で構いません。</t>
    </r>
    <r>
      <rPr>
        <sz val="12"/>
        <color theme="1"/>
        <rFont val="游ゴシック"/>
        <family val="3"/>
        <charset val="128"/>
        <scheme val="minor"/>
      </rPr>
      <t xml:space="preserve">
口座情報の変更があった場合等、連絡事項がある場合は入力してください。</t>
    </r>
    <rPh sb="0" eb="1">
      <t>トク</t>
    </rPh>
    <rPh sb="4" eb="6">
      <t>バアイ</t>
    </rPh>
    <rPh sb="7" eb="9">
      <t>クウラン</t>
    </rPh>
    <rPh sb="10" eb="11">
      <t>カマ</t>
    </rPh>
    <rPh sb="17" eb="21">
      <t>コウザジョウホウ</t>
    </rPh>
    <rPh sb="22" eb="24">
      <t>ヘンコウ</t>
    </rPh>
    <rPh sb="28" eb="30">
      <t>バアイ</t>
    </rPh>
    <rPh sb="30" eb="31">
      <t>ナド</t>
    </rPh>
    <rPh sb="32" eb="34">
      <t>レンラク</t>
    </rPh>
    <rPh sb="34" eb="36">
      <t>ジコウ</t>
    </rPh>
    <rPh sb="39" eb="41">
      <t>バアイ</t>
    </rPh>
    <rPh sb="42" eb="44">
      <t>ニュウリョク</t>
    </rPh>
    <phoneticPr fontId="13" alignment="noControl"/>
  </si>
  <si>
    <r>
      <t>※報告には、</t>
    </r>
    <r>
      <rPr>
        <b/>
        <sz val="14"/>
        <color rgb="FFFF0000"/>
        <rFont val="游ゴシック"/>
        <family val="3"/>
        <charset val="128"/>
        <scheme val="minor"/>
      </rPr>
      <t>押印済の本事業実施報告書（PDFデータ）の提出が必要</t>
    </r>
    <r>
      <rPr>
        <b/>
        <sz val="14"/>
        <color theme="1"/>
        <rFont val="游ゴシック"/>
        <family val="3"/>
        <charset val="128"/>
        <scheme val="minor"/>
      </rPr>
      <t>です。
※表示内容に誤りがないことを確認のうえ、印刷・代表者印を押印してください。
※本書は「白黒印刷」設定をしております。押印時、薄水色に塗りつぶされたセルがないことを確認してください。</t>
    </r>
    <rPh sb="1" eb="3">
      <t>ホウコク</t>
    </rPh>
    <rPh sb="10" eb="11">
      <t>ホン</t>
    </rPh>
    <rPh sb="11" eb="15">
      <t>ジギョウジッシ</t>
    </rPh>
    <rPh sb="15" eb="17">
      <t>ホウコク</t>
    </rPh>
    <rPh sb="37" eb="39">
      <t>ヒョウジ</t>
    </rPh>
    <rPh sb="75" eb="77">
      <t>ホンショ</t>
    </rPh>
    <rPh sb="79" eb="81">
      <t>シロクロ</t>
    </rPh>
    <rPh sb="81" eb="83">
      <t>インサツ</t>
    </rPh>
    <rPh sb="84" eb="86">
      <t>セッテイ</t>
    </rPh>
    <rPh sb="94" eb="97">
      <t>オウインジ</t>
    </rPh>
    <rPh sb="98" eb="101">
      <t>ウスミズイロ</t>
    </rPh>
    <rPh sb="102" eb="103">
      <t>ヌ</t>
    </rPh>
    <rPh sb="117" eb="119">
      <t>カクニン</t>
    </rPh>
    <phoneticPr fontId="6"/>
  </si>
  <si>
    <r>
      <rPr>
        <b/>
        <sz val="12"/>
        <color rgb="FFFF0000"/>
        <rFont val="游ゴシック"/>
        <family val="3"/>
        <charset val="128"/>
        <scheme val="minor"/>
      </rPr>
      <t>シート概要：</t>
    </r>
    <r>
      <rPr>
        <sz val="12"/>
        <color theme="1"/>
        <rFont val="游ゴシック"/>
        <family val="3"/>
        <charset val="128"/>
        <scheme val="minor"/>
      </rPr>
      <t>事業の全支出を入力いただきます。
このシートに全支出を入力することにより、自動で他シートに反映され
「03-1_予算実績管理」では、予実管理ができ、
「03-3_収支決算書」では、支出の部が自動作成されます。</t>
    </r>
    <rPh sb="3" eb="5">
      <t>ガイヨウ</t>
    </rPh>
    <rPh sb="6" eb="8">
      <t>ジギョウ</t>
    </rPh>
    <rPh sb="9" eb="10">
      <t>ゼン</t>
    </rPh>
    <rPh sb="10" eb="12">
      <t>シシュツ</t>
    </rPh>
    <rPh sb="13" eb="15">
      <t>ニュウリョク</t>
    </rPh>
    <rPh sb="29" eb="30">
      <t>ゼン</t>
    </rPh>
    <rPh sb="30" eb="32">
      <t>シシュツ</t>
    </rPh>
    <rPh sb="33" eb="35">
      <t>ニュウリョク</t>
    </rPh>
    <rPh sb="43" eb="45">
      <t>ジドウ</t>
    </rPh>
    <rPh sb="46" eb="47">
      <t>ホカ</t>
    </rPh>
    <rPh sb="51" eb="53">
      <t>ハンエイ</t>
    </rPh>
    <rPh sb="72" eb="74">
      <t>ヨジツ</t>
    </rPh>
    <rPh sb="74" eb="76">
      <t>カンリ</t>
    </rPh>
    <rPh sb="96" eb="98">
      <t>シシュツ</t>
    </rPh>
    <rPh sb="99" eb="100">
      <t>ブ</t>
    </rPh>
    <rPh sb="101" eb="103">
      <t>ジドウ</t>
    </rPh>
    <rPh sb="103" eb="105">
      <t>サクセイ</t>
    </rPh>
    <phoneticPr fontId="1"/>
  </si>
  <si>
    <t>行が不足し一部が非表示になっている場合は左側の　　をクリックしてください。追加で20行表示されます。</t>
    <rPh sb="2" eb="4">
      <t>フソク</t>
    </rPh>
    <rPh sb="5" eb="7">
      <t>イチブ</t>
    </rPh>
    <rPh sb="8" eb="11">
      <t>ヒヒョウジ</t>
    </rPh>
    <rPh sb="17" eb="19">
      <t>バアイ</t>
    </rPh>
    <phoneticPr fontId="1"/>
  </si>
  <si>
    <t>※「白黒印刷」設定済のため、塗りつぶし部分はそのままでも印刷いただけます。</t>
    <phoneticPr fontId="1"/>
  </si>
  <si>
    <t>セルは全角カタカナで固定されています</t>
    <rPh sb="3" eb="5">
      <t>ゼンカク</t>
    </rPh>
    <rPh sb="10" eb="12">
      <t>コテイ</t>
    </rPh>
    <phoneticPr fontId="13" alignment="noControl"/>
  </si>
  <si>
    <t>（記号入力可、濁点は文字と同じセルに入力可）</t>
    <rPh sb="1" eb="3">
      <t>キゴウ</t>
    </rPh>
    <rPh sb="3" eb="5">
      <t>ニュウリョク</t>
    </rPh>
    <rPh sb="5" eb="6">
      <t>カ</t>
    </rPh>
    <rPh sb="7" eb="9">
      <t>ダクテン</t>
    </rPh>
    <rPh sb="10" eb="12">
      <t>モジ</t>
    </rPh>
    <rPh sb="13" eb="14">
      <t>オナ</t>
    </rPh>
    <rPh sb="18" eb="20">
      <t>ニュウリョク</t>
    </rPh>
    <rPh sb="20" eb="21">
      <t>カ</t>
    </rPh>
    <phoneticPr fontId="13" alignment="noControl"/>
  </si>
  <si>
    <t>・採択者が支出した事業の実施に直接係る経費に限ります。</t>
    <rPh sb="1" eb="4">
      <t>サイタクシャ</t>
    </rPh>
    <rPh sb="5" eb="7">
      <t>シシュツ</t>
    </rPh>
    <rPh sb="9" eb="11">
      <t>ジギョウ</t>
    </rPh>
    <rPh sb="12" eb="14">
      <t>ジッシ</t>
    </rPh>
    <rPh sb="15" eb="17">
      <t>チョクセツ</t>
    </rPh>
    <rPh sb="17" eb="18">
      <t>カカ</t>
    </rPh>
    <rPh sb="19" eb="21">
      <t>ケイヒ</t>
    </rPh>
    <rPh sb="22" eb="23">
      <t>カギ</t>
    </rPh>
    <phoneticPr fontId="1"/>
  </si>
  <si>
    <t>ハイフンありの半角数字で入力してください。（セルは半角英数字で固定されています）</t>
    <phoneticPr fontId="6"/>
  </si>
  <si>
    <t>●年●月●日</t>
    <rPh sb="1" eb="2">
      <t>ネン</t>
    </rPh>
    <rPh sb="3" eb="4">
      <t>ガツ</t>
    </rPh>
    <rPh sb="5" eb="6">
      <t>ニチ</t>
    </rPh>
    <phoneticPr fontId="1"/>
  </si>
  <si>
    <r>
      <t>事業完了後14日以内の任意の日付を西暦で入力してください。</t>
    </r>
    <r>
      <rPr>
        <sz val="10"/>
        <color theme="1"/>
        <rFont val="游ゴシック"/>
        <family val="3"/>
        <charset val="128"/>
        <scheme val="minor"/>
      </rPr>
      <t>(例：2026年3月31日）</t>
    </r>
    <rPh sb="17" eb="19">
      <t>セイレキ</t>
    </rPh>
    <rPh sb="30" eb="31">
      <t>レイ</t>
    </rPh>
    <rPh sb="36" eb="37">
      <t>ネン</t>
    </rPh>
    <rPh sb="38" eb="39">
      <t>ガツ</t>
    </rPh>
    <rPh sb="41" eb="42">
      <t>ニチ</t>
    </rPh>
    <phoneticPr fontId="1"/>
  </si>
  <si>
    <t>【入力不要】01_事業情報入力シートから「管理No」が反映されます</t>
    <rPh sb="1" eb="3">
      <t>ニュウリョク</t>
    </rPh>
    <rPh sb="3" eb="5">
      <t>フヨウ</t>
    </rPh>
    <rPh sb="9" eb="11">
      <t>ジギョウ</t>
    </rPh>
    <rPh sb="11" eb="13">
      <t>ジョウホウ</t>
    </rPh>
    <rPh sb="13" eb="15">
      <t>ニュウリョク</t>
    </rPh>
    <rPh sb="21" eb="23">
      <t>カンリ</t>
    </rPh>
    <rPh sb="27" eb="29">
      <t>ハンエイ</t>
    </rPh>
    <phoneticPr fontId="6"/>
  </si>
  <si>
    <t>【入力不要】02_事業報告書シートから書類の日付が反映されます</t>
    <rPh sb="1" eb="3">
      <t>ニュウリョク</t>
    </rPh>
    <rPh sb="3" eb="5">
      <t>フヨウ</t>
    </rPh>
    <rPh sb="9" eb="14">
      <t>ジギョウホウコクショ</t>
    </rPh>
    <rPh sb="19" eb="21">
      <t>ショルイ</t>
    </rPh>
    <rPh sb="22" eb="24">
      <t>ヒヅケ</t>
    </rPh>
    <rPh sb="25" eb="27">
      <t>ハンエイ</t>
    </rPh>
    <phoneticPr fontId="6"/>
  </si>
  <si>
    <t>SARTRAS助成金</t>
    <rPh sb="7" eb="10">
      <t>ジョセイキン</t>
    </rPh>
    <phoneticPr fontId="1"/>
  </si>
  <si>
    <r>
      <t>SARTRAS助成金</t>
    </r>
    <r>
      <rPr>
        <b/>
        <sz val="11"/>
        <color theme="1"/>
        <rFont val="游ゴシック"/>
        <family val="3"/>
        <charset val="128"/>
        <scheme val="minor"/>
      </rPr>
      <t>以外</t>
    </r>
    <r>
      <rPr>
        <sz val="11"/>
        <color theme="1"/>
        <rFont val="游ゴシック"/>
        <family val="2"/>
        <charset val="128"/>
        <scheme val="minor"/>
      </rPr>
      <t>からの支出</t>
    </r>
    <rPh sb="7" eb="10">
      <t>ジョセイキン</t>
    </rPh>
    <rPh sb="10" eb="12">
      <t>イガイ</t>
    </rPh>
    <rPh sb="15" eb="17">
      <t>シシュツ</t>
    </rPh>
    <phoneticPr fontId="1"/>
  </si>
  <si>
    <t>SARTRAS助成金からの支出</t>
    <rPh sb="7" eb="10">
      <t>ジョセイキン</t>
    </rPh>
    <rPh sb="13" eb="15">
      <t>シシュツ</t>
    </rPh>
    <phoneticPr fontId="1"/>
  </si>
  <si>
    <r>
      <rPr>
        <sz val="12"/>
        <color rgb="FFFF0000"/>
        <rFont val="游ゴシック"/>
        <family val="3"/>
        <charset val="128"/>
        <scheme val="minor"/>
      </rPr>
      <t>審査結果通知書</t>
    </r>
    <r>
      <rPr>
        <sz val="12"/>
        <color theme="1"/>
        <rFont val="游ゴシック"/>
        <family val="3"/>
        <charset val="128"/>
        <scheme val="minor"/>
      </rPr>
      <t xml:space="preserve">に記載の管理Noをハイフンありの半角数字で入力してください。申請受付時、申請受理時の管理Noも共通です。
</t>
    </r>
    <r>
      <rPr>
        <sz val="12"/>
        <color rgb="FFFF0000"/>
        <rFont val="游ゴシック"/>
        <family val="3"/>
        <charset val="128"/>
        <scheme val="minor"/>
      </rPr>
      <t>入力誤りが非常に多いので、慎重にご記入ください。</t>
    </r>
    <rPh sb="0" eb="2">
      <t>シンサ</t>
    </rPh>
    <rPh sb="2" eb="4">
      <t>ケッカ</t>
    </rPh>
    <rPh sb="4" eb="7">
      <t>ツウチショ</t>
    </rPh>
    <rPh sb="8" eb="10">
      <t>キサイ</t>
    </rPh>
    <rPh sb="11" eb="13">
      <t>カンリ</t>
    </rPh>
    <rPh sb="23" eb="25">
      <t>ハンカク</t>
    </rPh>
    <rPh sb="25" eb="27">
      <t>スウジ</t>
    </rPh>
    <rPh sb="28" eb="30">
      <t>ニュウリョク</t>
    </rPh>
    <rPh sb="37" eb="39">
      <t>シンセイ</t>
    </rPh>
    <rPh sb="39" eb="42">
      <t>ウケツケジ</t>
    </rPh>
    <rPh sb="43" eb="48">
      <t>シンセイジュリジ</t>
    </rPh>
    <rPh sb="49" eb="51">
      <t>カンリ</t>
    </rPh>
    <rPh sb="54" eb="56">
      <t>キョウツウ</t>
    </rPh>
    <rPh sb="60" eb="62">
      <t>ニュウリョク</t>
    </rPh>
    <rPh sb="62" eb="63">
      <t>アヤマ</t>
    </rPh>
    <rPh sb="65" eb="67">
      <t>ヒジョウ</t>
    </rPh>
    <rPh sb="68" eb="69">
      <t>オオ</t>
    </rPh>
    <rPh sb="73" eb="75">
      <t>シンチョウ</t>
    </rPh>
    <rPh sb="77" eb="79">
      <t>キニュウ</t>
    </rPh>
    <phoneticPr fontId="1"/>
  </si>
  <si>
    <t>・「支出元」は「SARTRAS助成金以外からの支出/SARTRAS助成金からの支出」を選択してください。</t>
    <rPh sb="2" eb="5">
      <t>シシュツモト</t>
    </rPh>
    <rPh sb="15" eb="18">
      <t>ジョセイキン</t>
    </rPh>
    <rPh sb="18" eb="20">
      <t>イガイ</t>
    </rPh>
    <rPh sb="23" eb="25">
      <t>シシュツ</t>
    </rPh>
    <rPh sb="33" eb="36">
      <t>ジョセイキン</t>
    </rPh>
    <rPh sb="39" eb="41">
      <t>シシュツ</t>
    </rPh>
    <rPh sb="43" eb="45">
      <t>センタク</t>
    </rPh>
    <phoneticPr fontId="1"/>
  </si>
  <si>
    <t>事業開始日    月  日
事業完了日    月  日</t>
    <rPh sb="0" eb="5">
      <t>ジギョウカイシビ</t>
    </rPh>
    <rPh sb="9" eb="10">
      <t>ツキ</t>
    </rPh>
    <rPh sb="12" eb="13">
      <t>ヒ</t>
    </rPh>
    <rPh sb="40" eb="42">
      <t>カンリョウ</t>
    </rPh>
    <phoneticPr fontId="1"/>
  </si>
  <si>
    <r>
      <rPr>
        <u/>
        <sz val="12"/>
        <color rgb="FFFF0000"/>
        <rFont val="游ゴシック"/>
        <family val="3"/>
        <charset val="128"/>
        <scheme val="minor"/>
      </rPr>
      <t>審査結果通知書</t>
    </r>
    <r>
      <rPr>
        <u/>
        <sz val="12"/>
        <color theme="1"/>
        <rFont val="游ゴシック"/>
        <family val="3"/>
        <charset val="128"/>
        <scheme val="minor"/>
      </rPr>
      <t>に記載の事業名をそのまま入力</t>
    </r>
    <r>
      <rPr>
        <sz val="12"/>
        <color theme="1"/>
        <rFont val="游ゴシック"/>
        <family val="3"/>
        <charset val="128"/>
        <scheme val="minor"/>
      </rPr>
      <t>してください。
ただし、</t>
    </r>
    <r>
      <rPr>
        <u/>
        <sz val="12"/>
        <color theme="1"/>
        <rFont val="游ゴシック"/>
        <family val="3"/>
        <charset val="128"/>
        <scheme val="minor"/>
      </rPr>
      <t>申請時に「仮称」としていた事業は確定した名称を入力</t>
    </r>
    <r>
      <rPr>
        <sz val="12"/>
        <color theme="1"/>
        <rFont val="游ゴシック"/>
        <family val="3"/>
        <charset val="128"/>
        <scheme val="minor"/>
      </rPr>
      <t>してください。</t>
    </r>
    <phoneticPr fontId="6"/>
  </si>
  <si>
    <r>
      <t>支出元のプルダウンで</t>
    </r>
    <r>
      <rPr>
        <b/>
        <sz val="11"/>
        <color theme="1"/>
        <rFont val="游ゴシック"/>
        <family val="3"/>
        <charset val="128"/>
        <scheme val="minor"/>
      </rPr>
      <t>「SARTRAS助成金からの支出」と選択した費用（ピンクのセル分のみ）が証憑書類の提出対象</t>
    </r>
    <r>
      <rPr>
        <sz val="11"/>
        <color theme="1"/>
        <rFont val="游ゴシック"/>
        <family val="3"/>
        <charset val="128"/>
        <scheme val="minor"/>
      </rPr>
      <t>です。</t>
    </r>
    <rPh sb="0" eb="2">
      <t>シシュツ</t>
    </rPh>
    <rPh sb="2" eb="3">
      <t>モト</t>
    </rPh>
    <rPh sb="18" eb="21">
      <t>ジョセイキン</t>
    </rPh>
    <rPh sb="24" eb="26">
      <t>シシュツ</t>
    </rPh>
    <rPh sb="28" eb="30">
      <t>センタク</t>
    </rPh>
    <rPh sb="32" eb="34">
      <t>ヒヨウ</t>
    </rPh>
    <rPh sb="41" eb="42">
      <t>ブン</t>
    </rPh>
    <rPh sb="46" eb="50">
      <t>ショウヒョウショルイ</t>
    </rPh>
    <rPh sb="51" eb="53">
      <t>テイシュツ</t>
    </rPh>
    <rPh sb="53" eb="55">
      <t>タイショウ</t>
    </rPh>
    <phoneticPr fontId="1"/>
  </si>
  <si>
    <t>・「支出元」で「SARTRAS助成金以外からの支出」を選択した場合は、証憑書類の提出は不要です。「証憑番号」空欄も黒塗りになります。数字は入力しないでください。</t>
    <rPh sb="2" eb="5">
      <t>シシュツモト</t>
    </rPh>
    <rPh sb="18" eb="20">
      <t>イガイ</t>
    </rPh>
    <rPh sb="43" eb="44">
      <t>フ</t>
    </rPh>
    <rPh sb="54" eb="56">
      <t>クウラン</t>
    </rPh>
    <phoneticPr fontId="1"/>
  </si>
  <si>
    <t>申請様式「02_事業計画書」シートの「事業内容」に記載した内容をベースに、実施した事業の詳細と、成果については具体的な数値等を用いて記載してください。
申請時から変更して実施した内容がある場合は、「変更箇所、変更理由」を含めて必ず記載してください。</t>
    <rPh sb="0" eb="4">
      <t>シンセイヨウシキ</t>
    </rPh>
    <rPh sb="19" eb="23">
      <t>ジギョウナイヨウ</t>
    </rPh>
    <rPh sb="25" eb="27">
      <t>キサイ</t>
    </rPh>
    <rPh sb="29" eb="31">
      <t>ナイヨウ</t>
    </rPh>
    <rPh sb="37" eb="39">
      <t>ジッシ</t>
    </rPh>
    <rPh sb="41" eb="43">
      <t>ジギョウ</t>
    </rPh>
    <rPh sb="44" eb="46">
      <t>ショウサイ</t>
    </rPh>
    <rPh sb="48" eb="50">
      <t>セイカ</t>
    </rPh>
    <rPh sb="55" eb="58">
      <t>グタイテキ</t>
    </rPh>
    <rPh sb="59" eb="62">
      <t>スウチトウ</t>
    </rPh>
    <rPh sb="63" eb="64">
      <t>モチ</t>
    </rPh>
    <rPh sb="66" eb="68">
      <t>キサイ</t>
    </rPh>
    <rPh sb="77" eb="80">
      <t>シンセイジ</t>
    </rPh>
    <rPh sb="82" eb="84">
      <t>ヘンコウ</t>
    </rPh>
    <rPh sb="86" eb="88">
      <t>ジッシ</t>
    </rPh>
    <rPh sb="90" eb="92">
      <t>ナイヨウ</t>
    </rPh>
    <rPh sb="95" eb="97">
      <t>バアイ</t>
    </rPh>
    <rPh sb="100" eb="104">
      <t>ヘンコウカショ</t>
    </rPh>
    <rPh sb="105" eb="107">
      <t>ヘンコウ</t>
    </rPh>
    <rPh sb="107" eb="109">
      <t>リユウ</t>
    </rPh>
    <rPh sb="111" eb="112">
      <t>フク</t>
    </rPh>
    <rPh sb="114" eb="115">
      <t>カナラ</t>
    </rPh>
    <rPh sb="116" eb="118">
      <t>キサイ</t>
    </rPh>
    <phoneticPr fontId="6"/>
  </si>
  <si>
    <t>第●回●×コンテスト</t>
    <rPh sb="0" eb="1">
      <t>ダイ</t>
    </rPh>
    <rPh sb="2" eb="3">
      <t>カイ</t>
    </rPh>
    <phoneticPr fontId="1"/>
  </si>
  <si>
    <t>19●●年に始まり、●●部門、●●部門、●●部門の全3部門から構成され、国内で最も歴史があり、最大規模の●●に関するコンテスト。
専門に応じて●●部門、●●部門、●●部門でコンテストを行った。
■応募資格
●●部門　●●●●●●●●●●●●●●●●●●●●●●
●●部門　●●●●●●●●●●●●●●●●●●●●●●
●●部門　●●●●●●●●●●●●●●●●●●●●●●
各部門ごとに●●と●●を競う。５箇所で地方予選を開催した。各予選会場ともに各部門の上位3名が全国大会に出場した。全国大会では最優秀賞、優秀賞を選出し、最優秀賞には●●が授与された。また、今年度から全国大会のライブ配信を行った。
＜地方予選＞
●●地区予選　●/●　　●●会場　参加者　●●人　観客　●●人
●●地区予選　●/●　　●●会場　参加者　●●人　観客　●●人
●●地区予選　●/●　　●●会場　参加者　●●人　観客　●●人
●●地区予選　●/●　　●●会場　参加者　●●人　観客　●●人
●●地区予選　●/●　　●●会場　参加者　●●人　観客　●●人
＜全国大会＞
●●会場　●/●　　参加者　●●人　観客　●●人　ライブ配信視聴者　●●人
今年度からSNSを活用してコンテストの告知を行ったところ、参加者が前年度に比べ●●人増え、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t>
    <rPh sb="92" eb="93">
      <t>オコナ</t>
    </rPh>
    <rPh sb="282" eb="285">
      <t>コンネンド</t>
    </rPh>
    <rPh sb="287" eb="291">
      <t>ゼンコクタイカイ</t>
    </rPh>
    <rPh sb="329" eb="330">
      <t>モノ</t>
    </rPh>
    <rPh sb="361" eb="362">
      <t>モノ</t>
    </rPh>
    <rPh sb="393" eb="394">
      <t>モノ</t>
    </rPh>
    <rPh sb="490" eb="491">
      <t>モノ</t>
    </rPh>
    <rPh sb="506" eb="508">
      <t>ハイシン</t>
    </rPh>
    <rPh sb="508" eb="511">
      <t>シチョウシャ</t>
    </rPh>
    <rPh sb="514" eb="515">
      <t>ニン</t>
    </rPh>
    <rPh sb="517" eb="520">
      <t>コンネンド</t>
    </rPh>
    <rPh sb="526" eb="528">
      <t>カツヨウ</t>
    </rPh>
    <rPh sb="536" eb="538">
      <t>コクチ</t>
    </rPh>
    <rPh sb="539" eb="540">
      <t>オコナ</t>
    </rPh>
    <rPh sb="546" eb="549">
      <t>サンカシャ</t>
    </rPh>
    <rPh sb="550" eb="553">
      <t>ゼンネンド</t>
    </rPh>
    <rPh sb="554" eb="555">
      <t>クラ</t>
    </rPh>
    <rPh sb="558" eb="559">
      <t>ニン</t>
    </rPh>
    <rPh sb="559" eb="560">
      <t>フ</t>
    </rPh>
    <phoneticPr fontId="1"/>
  </si>
  <si>
    <t>①第●回●×コンテストポスター
②第●回●×コンテストパンフレット
③大会告知動画（https://www.yo●●●.com/●●/）
④●●
⑤●●●</t>
    <rPh sb="35" eb="37">
      <t>タイカイ</t>
    </rPh>
    <rPh sb="37" eb="39">
      <t>コクチ</t>
    </rPh>
    <rPh sb="39" eb="41">
      <t>ドウガ</t>
    </rPh>
    <phoneticPr fontId="1"/>
  </si>
  <si>
    <t>SNSを活用したコンテストの告知をしたところ、参加者を大幅に増やしただけでなく、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t>
    <rPh sb="4" eb="6">
      <t>カツヨウ</t>
    </rPh>
    <rPh sb="14" eb="16">
      <t>コクチ</t>
    </rPh>
    <rPh sb="23" eb="26">
      <t>サンカシャ</t>
    </rPh>
    <rPh sb="27" eb="29">
      <t>オオハバ</t>
    </rPh>
    <rPh sb="30" eb="31">
      <t>フ</t>
    </rPh>
    <phoneticPr fontId="1"/>
  </si>
  <si>
    <t>A:予想を超える成果であった</t>
    <phoneticPr fontId="1"/>
  </si>
  <si>
    <t>SNSを活用したコンテスト運営により、●●●●●●●●●●●●●●●●●●●●●●●●●●●●●●●●●●●●●●●●●●●●●●●●●●●●●●●●●●●●●●●●●●●●●●●●●●●●●●●●●●●●●●●●●●●●●●●●●●●●●●●●●●●●●●●●●●●●●●●●●●●●●●●●●●●●●●●●●●●●●●●●●●●●●●●●●●●●●●●●●●●●●●●●●●●●●●●●●●●●●●●●●●●●●●●●●●●●●●●●●●●●●●●●●●●●●●●●●●●●●●●●●●●●●●●●●●●●●●●●●●●●●●●●●●●●●●●●●●●●●●●●●●●●●●●●●●●●●●●●●●●●●●●●●●●●●●●●●●●●●●●●●●●●●●●●●●●●●●●●●●●●●●●●●●●●●●●●●●●●●●●●●●●●●●●●●●●●●●●●●●●●●●●●●●●●●●●●●●●●●●●●●●●●●●●●●●●●●●●●●●●●●●●●●●●●●●●●●●●●●●●●●●●●●●●●●●●●●●●●●●●●●●●●●●●●●●●●●●●●●●●●●●●●●●●●●●●●●●●●●●●●●●●●●●。</t>
    <rPh sb="4" eb="6">
      <t>カツヨウ</t>
    </rPh>
    <rPh sb="13" eb="15">
      <t>ウンエイ</t>
    </rPh>
    <phoneticPr fontId="1"/>
  </si>
  <si>
    <t>第●回●×コンテスト</t>
    <phoneticPr fontId="6"/>
  </si>
  <si>
    <t>2026-3333</t>
    <phoneticPr fontId="1"/>
  </si>
  <si>
    <t>記入例</t>
    <phoneticPr fontId="1"/>
  </si>
  <si>
    <t>事業開始日　  4月1日　  事業開始
　　　　　　  5月●日　 募集要項の掲載
　　　　　　　　中旬　動画作成開始　
　 　　　　　 6月●日　Facebookでの広告開始　
　　　　　　    　●日　＊＊＊＊＊＊＊＊＊＊＊＊＊＊　
　　　　　　                 ＊＊＊＊＊＊＊＊＊＊＊＊＊＊
　                   7月＊＊＊＊＊＊＊＊＊＊＊＊＊＊＊＊
　　　                 ＊＊＊＊＊＊＊＊＊＊＊＊＊＊＊＊
　                 　　＊＊＊＊＊＊＊＊＊＊＊＊＊＊＊＊
　                   8月●日　エントリー受付開始　
　　　                          ＊＊＊＊＊＊＊＊＊＊＊＊＊＊＊＊
　　　                          ＊＊＊＊＊＊＊＊＊＊＊＊＊＊＊＊
　                   9月＊＊＊＊＊＊＊＊＊＊＊＊＊＊＊＊
　                 10月●日　●●地区予選の実施（会場:●●会場）
　　                  　●日　●●地区予選の実施（会場:●●会場）　
                                      ＊＊＊＊＊＊＊＊＊＊＊＊＊＊＊＊
　                 11月＊＊＊＊＊＊＊＊＊＊＊＊＊＊＊＊
　                 12月●日   全国大会の実施（会場：●●会館）※ライブ配信
  事業完了日　1月●日　大会後の事務処理完了</t>
    <rPh sb="0" eb="5">
      <t>ジギョウカイシビ</t>
    </rPh>
    <rPh sb="669" eb="674">
      <t>ジギョウカンリョウビ</t>
    </rPh>
    <rPh sb="676" eb="677">
      <t>ツキ</t>
    </rPh>
    <rPh sb="678" eb="679">
      <t>ヒ</t>
    </rPh>
    <phoneticPr fontId="1"/>
  </si>
  <si>
    <r>
      <t xml:space="preserve">上記項目以外に何かあれば記載してください。
</t>
    </r>
    <r>
      <rPr>
        <sz val="12"/>
        <color rgb="FFFF0000"/>
        <rFont val="游ゴシック"/>
        <family val="3"/>
        <charset val="128"/>
        <scheme val="minor"/>
      </rPr>
      <t>記載することがない場合は「特になし。」と記載</t>
    </r>
    <r>
      <rPr>
        <sz val="12"/>
        <color theme="1"/>
        <rFont val="游ゴシック"/>
        <family val="3"/>
        <charset val="128"/>
        <scheme val="minor"/>
      </rPr>
      <t>してください。</t>
    </r>
    <rPh sb="0" eb="2">
      <t>ジョウキ</t>
    </rPh>
    <rPh sb="2" eb="6">
      <t>コウモクイガイ</t>
    </rPh>
    <rPh sb="7" eb="8">
      <t>ナニ</t>
    </rPh>
    <rPh sb="12" eb="14">
      <t>キサイ</t>
    </rPh>
    <rPh sb="22" eb="24">
      <t>キサイ</t>
    </rPh>
    <rPh sb="31" eb="33">
      <t>バアイ</t>
    </rPh>
    <rPh sb="35" eb="36">
      <t>トク</t>
    </rPh>
    <rPh sb="42" eb="44">
      <t>キサイ</t>
    </rPh>
    <phoneticPr fontId="1"/>
  </si>
  <si>
    <t>　※申請時に予定していなかった費目に対しては支出額を「0」と入力してください。</t>
    <rPh sb="2" eb="5">
      <t>シンセイジ</t>
    </rPh>
    <rPh sb="6" eb="8">
      <t>ヨテイ</t>
    </rPh>
    <rPh sb="15" eb="17">
      <t>ヒモク</t>
    </rPh>
    <rPh sb="18" eb="19">
      <t>タイ</t>
    </rPh>
    <rPh sb="22" eb="25">
      <t>シシュツガク</t>
    </rPh>
    <rPh sb="30" eb="32">
      <t>ニュウリョク</t>
    </rPh>
    <phoneticPr fontId="1"/>
  </si>
  <si>
    <t>貴協会から助成決定のあった事業については、下記のとおり実施しましたので報告いたします。</t>
    <phoneticPr fontId="1"/>
  </si>
  <si>
    <t>　貴協会から助成決定のあった事業については、下記のとおり実施しましたので報告いたします。</t>
    <phoneticPr fontId="1"/>
  </si>
  <si>
    <t>授業目的公衆送信補償金制度　共通目的事業・助成事業
（2026年度実施分）報告様式の作成にあたっての注意事項</t>
    <rPh sb="0" eb="2">
      <t>ジュギョウ</t>
    </rPh>
    <rPh sb="2" eb="11">
      <t>モクテキコウシュウソウシンホショウキン</t>
    </rPh>
    <rPh sb="11" eb="13">
      <t>セイド</t>
    </rPh>
    <rPh sb="14" eb="16">
      <t>キョウツウ</t>
    </rPh>
    <rPh sb="16" eb="18">
      <t>モクテキ</t>
    </rPh>
    <rPh sb="18" eb="20">
      <t>ジギョウ</t>
    </rPh>
    <rPh sb="21" eb="23">
      <t>ジョセイ</t>
    </rPh>
    <rPh sb="23" eb="25">
      <t>ジギョウ</t>
    </rPh>
    <rPh sb="31" eb="33">
      <t>ネンド</t>
    </rPh>
    <rPh sb="33" eb="36">
      <t>ジッシブン</t>
    </rPh>
    <rPh sb="37" eb="39">
      <t>ホウコク</t>
    </rPh>
    <rPh sb="39" eb="41">
      <t>ヨウシキ</t>
    </rPh>
    <rPh sb="42" eb="44">
      <t>サクセイ</t>
    </rPh>
    <rPh sb="50" eb="52">
      <t>チュウイ</t>
    </rPh>
    <rPh sb="52" eb="54">
      <t>ジコウ</t>
    </rPh>
    <phoneticPr fontId="6"/>
  </si>
  <si>
    <t>SARTRASにて計算</t>
    <rPh sb="9" eb="11">
      <t>ケイサン</t>
    </rPh>
    <phoneticPr fontId="1"/>
  </si>
  <si>
    <t>　※申請時に予定していなかった「費目」が発生した場合は、申請時の最後の費目の次の行から入力してください。</t>
    <rPh sb="32" eb="34">
      <t>サイゴ</t>
    </rPh>
    <rPh sb="38" eb="39">
      <t>ツギ</t>
    </rPh>
    <phoneticPr fontId="1"/>
  </si>
  <si>
    <t>・「予算①（SARTRAS助成金以外からの支出）」は申請時の内容をそのまま入力してください。</t>
    <phoneticPr fontId="1"/>
  </si>
  <si>
    <t>・「予算③（SARTRAS助成金からの支出）」は申請時の内容をそのまま入力してください。</t>
    <phoneticPr fontId="1"/>
  </si>
  <si>
    <t>・「支出元」で「SARTRAS助成金からの支出」を選択した場合は、証憑書類の提出が必要になります。
　「証憑番号」の空欄（O列）に薄水色セル（M列）の数字に対する枝番号を１～昇順で入力してください。（M列は費目ごとに自動記載、費目の選択に応じて付番されます）
　M列-O列の例）1- 1、1-2、1-3、2-1、2-2、3-1、4-1、4-2、4-3</t>
    <rPh sb="2" eb="5">
      <t>シシュツモト</t>
    </rPh>
    <rPh sb="15" eb="18">
      <t>ジョセイキン</t>
    </rPh>
    <rPh sb="21" eb="23">
      <t>シシュツ</t>
    </rPh>
    <rPh sb="25" eb="27">
      <t>センタク</t>
    </rPh>
    <rPh sb="29" eb="31">
      <t>バアイ</t>
    </rPh>
    <rPh sb="33" eb="35">
      <t>ショウヒョウ</t>
    </rPh>
    <rPh sb="35" eb="37">
      <t>ショルイ</t>
    </rPh>
    <rPh sb="38" eb="40">
      <t>テイシュツ</t>
    </rPh>
    <rPh sb="41" eb="43">
      <t>ヒツヨウ</t>
    </rPh>
    <rPh sb="62" eb="63">
      <t>レツ</t>
    </rPh>
    <rPh sb="75" eb="77">
      <t>スウジ</t>
    </rPh>
    <rPh sb="78" eb="79">
      <t>タイ</t>
    </rPh>
    <rPh sb="81" eb="84">
      <t>エダバンゴウ</t>
    </rPh>
    <rPh sb="90" eb="92">
      <t>ニュウリョク</t>
    </rPh>
    <rPh sb="101" eb="102">
      <t>レツ</t>
    </rPh>
    <rPh sb="103" eb="105">
      <t>ヒモク</t>
    </rPh>
    <rPh sb="116" eb="118">
      <t>センタク</t>
    </rPh>
    <rPh sb="119" eb="120">
      <t>オウ</t>
    </rPh>
    <rPh sb="132" eb="133">
      <t>レツ</t>
    </rPh>
    <rPh sb="135" eb="136">
      <t>レツ</t>
    </rPh>
    <phoneticPr fontId="1"/>
  </si>
  <si>
    <t>・証憑のPDFファイルは証憑番号一つにつき最低１ページを使用し、右上に証憑番号を記載ください。※必ず本シートの「証憑番号（M列-O列）」と一致させること</t>
    <rPh sb="1" eb="3">
      <t>ショウヒョウ</t>
    </rPh>
    <rPh sb="12" eb="16">
      <t>ショウヒョウバンゴウ</t>
    </rPh>
    <rPh sb="16" eb="17">
      <t>ヒト</t>
    </rPh>
    <rPh sb="21" eb="23">
      <t>サイテイ</t>
    </rPh>
    <rPh sb="28" eb="30">
      <t>シヨウ</t>
    </rPh>
    <rPh sb="32" eb="34">
      <t>ミギウエ</t>
    </rPh>
    <rPh sb="35" eb="39">
      <t>ショウヒョウバンゴウ</t>
    </rPh>
    <rPh sb="40" eb="42">
      <t>キサイ</t>
    </rPh>
    <rPh sb="48" eb="49">
      <t>カナラ</t>
    </rPh>
    <rPh sb="50" eb="51">
      <t>ホン</t>
    </rPh>
    <rPh sb="56" eb="58">
      <t>ショウヒョウ</t>
    </rPh>
    <rPh sb="58" eb="60">
      <t>バンゴウ</t>
    </rPh>
    <rPh sb="62" eb="63">
      <t>レツ</t>
    </rPh>
    <rPh sb="65" eb="66">
      <t>レツ</t>
    </rPh>
    <rPh sb="69" eb="71">
      <t>イッチ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</si>
</sst>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_);[Red]\(&quot;¥&quot;#,##0\)"/>
    <numFmt numFmtId="177" formatCode="###,###,###,###&quot;千円&quot;"/>
    <numFmt numFmtId="178" formatCode="yyyy&quot;年&quot;m&quot;月&quot;d&quot;日&quot;;@"/>
    <numFmt numFmtId="179" formatCode="#,##0_ "/>
    <numFmt numFmtId="180" formatCode="0_);[Red]\(0\)"/>
  </numFmts>
  <fonts count="54">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6"/>
      <name val="游ゴシック"/>
      <family val="3"/>
      <charset val="128"/>
      <scheme val="minor"/>
    </font>
    <font>
      <sz val="18"/>
      <color theme="1"/>
      <name val="游ゴシック"/>
      <family val="2"/>
      <charset val="128"/>
      <scheme val="minor"/>
    </font>
    <font>
      <sz val="9"/>
      <color theme="1"/>
      <name val="游ゴシック"/>
      <family val="2"/>
      <charset val="128"/>
      <scheme val="minor"/>
    </font>
    <font>
      <sz val="11"/>
      <color theme="1"/>
      <name val="游ゴシック"/>
      <family val="2"/>
      <charset val="128"/>
      <scheme val="minor"/>
    </font>
    <font>
      <sz val="18"/>
      <color theme="1"/>
      <name val="游ゴシック"/>
      <family val="3"/>
      <charset val="128"/>
      <scheme val="minor"/>
    </font>
    <font>
      <sz val="12"/>
      <color theme="1"/>
      <name val="游ゴシック"/>
      <family val="2"/>
      <charset val="128"/>
      <scheme val="minor"/>
    </font>
    <font>
      <sz val="11"/>
      <color theme="1"/>
      <name val="游ゴシック"/>
      <family val="2"/>
      <scheme val="minor"/>
    </font>
    <font>
      <sz val="11"/>
      <name val="游ゴシック"/>
      <family val="3"/>
      <charset val="128"/>
      <scheme val="minor"/>
    </font>
    <font>
      <sz val="20"/>
      <color theme="1"/>
      <name val="游ゴシック"/>
      <family val="3"/>
      <charset val="128"/>
      <scheme val="minor"/>
    </font>
    <font>
      <b/>
      <sz val="14"/>
      <color theme="1"/>
      <name val="游ゴシック"/>
      <family val="3"/>
      <charset val="128"/>
      <scheme val="minor"/>
    </font>
    <font>
      <sz val="18"/>
      <color theme="1"/>
      <name val="游ゴシック"/>
      <family val="2"/>
      <scheme val="minor"/>
    </font>
    <font>
      <sz val="20"/>
      <color theme="1"/>
      <name val="游ゴシック"/>
      <family val="2"/>
      <scheme val="minor"/>
    </font>
    <font>
      <b/>
      <sz val="14"/>
      <name val="游ゴシック"/>
      <family val="3"/>
      <charset val="128"/>
      <scheme val="minor"/>
    </font>
    <font>
      <b/>
      <sz val="14"/>
      <color rgb="FFFF0000"/>
      <name val="游ゴシック"/>
      <family val="3"/>
      <charset val="128"/>
      <scheme val="minor"/>
    </font>
    <font>
      <sz val="20"/>
      <color theme="1"/>
      <name val="游ゴシック"/>
      <family val="2"/>
      <charset val="128"/>
      <scheme val="minor"/>
    </font>
    <font>
      <b/>
      <u/>
      <sz val="10"/>
      <color theme="1"/>
      <name val="游ゴシック"/>
      <family val="3"/>
      <charset val="128"/>
      <scheme val="minor"/>
    </font>
    <font>
      <b/>
      <sz val="10"/>
      <color theme="1"/>
      <name val="游ゴシック"/>
      <family val="3"/>
      <charset val="128"/>
      <scheme val="minor"/>
    </font>
    <font>
      <u/>
      <sz val="10"/>
      <color theme="1"/>
      <name val="游ゴシック"/>
      <family val="3"/>
      <charset val="128"/>
      <scheme val="minor"/>
    </font>
    <font>
      <sz val="10"/>
      <color rgb="FFFF0000"/>
      <name val="游ゴシック"/>
      <family val="3"/>
      <charset val="128"/>
      <scheme val="minor"/>
    </font>
    <font>
      <b/>
      <sz val="20"/>
      <color rgb="FFFF0000"/>
      <name val="游ゴシック"/>
      <family val="3"/>
      <charset val="128"/>
      <scheme val="minor"/>
    </font>
    <font>
      <b/>
      <sz val="11"/>
      <color rgb="FFFF0000"/>
      <name val="游ゴシック"/>
      <family val="3"/>
      <charset val="128"/>
      <scheme val="minor"/>
    </font>
    <font>
      <b/>
      <sz val="10"/>
      <color rgb="FFFF0000"/>
      <name val="游ゴシック"/>
      <family val="3"/>
      <charset val="128"/>
      <scheme val="minor"/>
    </font>
    <font>
      <sz val="10"/>
      <color theme="1"/>
      <name val="游ゴシック"/>
      <family val="2"/>
      <charset val="128"/>
      <scheme val="minor"/>
    </font>
    <font>
      <b/>
      <sz val="22"/>
      <color theme="1"/>
      <name val="游ゴシック"/>
      <family val="3"/>
      <charset val="128"/>
      <scheme val="minor"/>
    </font>
    <font>
      <b/>
      <sz val="20"/>
      <color theme="1"/>
      <name val="游ゴシック"/>
      <family val="3"/>
      <charset val="128"/>
      <scheme val="minor"/>
    </font>
    <font>
      <b/>
      <sz val="20"/>
      <color theme="1"/>
      <name val="Segoe UI Symbol"/>
      <family val="3"/>
    </font>
    <font>
      <sz val="20"/>
      <color theme="1"/>
      <name val="Segoe UI Symbol"/>
      <family val="2"/>
    </font>
    <font>
      <b/>
      <sz val="18"/>
      <color theme="1"/>
      <name val="游ゴシック"/>
      <family val="3"/>
      <charset val="128"/>
      <scheme val="minor"/>
    </font>
    <font>
      <sz val="20"/>
      <color theme="1"/>
      <name val="Segoe UI Emoji"/>
      <family val="2"/>
    </font>
    <font>
      <sz val="22"/>
      <color theme="1"/>
      <name val="Segoe UI Emoji"/>
      <family val="2"/>
    </font>
    <font>
      <sz val="11"/>
      <color indexed="81"/>
      <name val="MS P ゴシック"/>
      <family val="3"/>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1"/>
      <color theme="1"/>
      <name val="游ゴシック"/>
      <family val="3"/>
      <charset val="128"/>
      <scheme val="minor"/>
    </font>
    <font>
      <sz val="14"/>
      <color theme="1"/>
      <name val="游ゴシック"/>
      <family val="2"/>
      <scheme val="minor"/>
    </font>
    <font>
      <sz val="11"/>
      <color rgb="FF000000"/>
      <name val="游ゴシック"/>
      <family val="3"/>
      <charset val="128"/>
      <scheme val="minor"/>
    </font>
    <font>
      <u/>
      <sz val="12"/>
      <color theme="1"/>
      <name val="游ゴシック"/>
      <family val="3"/>
      <charset val="128"/>
      <scheme val="minor"/>
    </font>
    <font>
      <b/>
      <u/>
      <sz val="12"/>
      <color theme="1"/>
      <name val="游ゴシック"/>
      <family val="3"/>
      <charset val="128"/>
      <scheme val="minor"/>
    </font>
    <font>
      <sz val="14"/>
      <color theme="1"/>
      <name val="游ゴシック"/>
      <family val="3"/>
      <charset val="128"/>
      <scheme val="minor"/>
    </font>
    <font>
      <b/>
      <sz val="16"/>
      <color rgb="FFFF0000"/>
      <name val="游ゴシック"/>
      <family val="3"/>
      <charset val="128"/>
      <scheme val="minor"/>
    </font>
    <font>
      <sz val="12"/>
      <color theme="1"/>
      <name val="游ゴシック"/>
      <family val="2"/>
      <scheme val="minor"/>
    </font>
    <font>
      <sz val="12"/>
      <color rgb="FFFF0000"/>
      <name val="游ゴシック"/>
      <family val="3"/>
      <charset val="128"/>
      <scheme val="minor"/>
    </font>
    <font>
      <b/>
      <sz val="12"/>
      <color theme="1"/>
      <name val="游ゴシック"/>
      <family val="3"/>
      <charset val="128"/>
      <scheme val="minor"/>
    </font>
    <font>
      <sz val="16"/>
      <color theme="1"/>
      <name val="游ゴシック"/>
      <family val="2"/>
      <scheme val="minor"/>
    </font>
    <font>
      <u/>
      <sz val="12"/>
      <color rgb="FFFF0000"/>
      <name val="游ゴシック"/>
      <family val="3"/>
      <charset val="128"/>
      <scheme val="minor"/>
    </font>
    <font>
      <sz val="14"/>
      <color indexed="81"/>
      <name val="MS P ゴシック"/>
      <family val="3"/>
      <charset val="128"/>
    </font>
    <font>
      <sz val="11"/>
      <color theme="2" tint="-9.9978637043366805E-2"/>
      <name val="游ゴシック"/>
      <family val="2"/>
      <charset val="128"/>
      <scheme val="minor"/>
    </font>
  </fonts>
  <fills count="7">
    <fill>
      <patternFill patternType="none"/>
    </fill>
    <fill>
      <patternFill patternType="gray125"/>
    </fill>
    <fill>
      <patternFill patternType="solid">
        <fgColor rgb="FFFFC000"/>
        <bgColor indexed="64"/>
      </patternFill>
    </fill>
    <fill>
      <patternFill patternType="solid">
        <fgColor theme="2" tint="-9.9978637043366805E-2"/>
        <bgColor indexed="64"/>
      </patternFill>
    </fill>
    <fill>
      <patternFill patternType="solid">
        <fgColor rgb="FFC9F9FF"/>
        <bgColor indexed="64"/>
      </patternFill>
    </fill>
    <fill>
      <patternFill patternType="solid">
        <fgColor rgb="FFD0CECE"/>
        <bgColor indexed="64"/>
      </patternFill>
    </fill>
    <fill>
      <patternFill patternType="solid">
        <fgColor rgb="FFFFCCFF"/>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alignment vertical="center"/>
    </xf>
    <xf numFmtId="38" fontId="9" fillId="0" borderId="0" applyFont="0" applyFill="0" applyBorder="0" applyAlignment="0" applyProtection="0">
      <alignment vertical="center"/>
    </xf>
    <xf numFmtId="0" fontId="12" fillId="0" borderId="0"/>
    <xf numFmtId="9" fontId="12" fillId="0" borderId="0" applyFont="0" applyFill="0" applyBorder="0" applyAlignment="0" applyProtection="0">
      <alignment vertical="center"/>
    </xf>
  </cellStyleXfs>
  <cellXfs count="341">
    <xf numFmtId="0" fontId="0" fillId="0" borderId="0" xfId="0">
      <alignment vertical="center"/>
    </xf>
    <xf numFmtId="0" fontId="0" fillId="0" borderId="0" xfId="0" applyAlignment="1">
      <alignment horizontal="right" vertical="center"/>
    </xf>
    <xf numFmtId="0" fontId="2" fillId="0" borderId="0" xfId="0" applyFont="1" applyAlignment="1">
      <alignment horizontal="right"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176" fontId="0" fillId="0" borderId="0" xfId="0" applyNumberFormat="1" applyAlignment="1">
      <alignment horizontal="right" vertical="center"/>
    </xf>
    <xf numFmtId="0" fontId="0" fillId="0" borderId="0" xfId="0" applyAlignment="1">
      <alignment horizontal="left" vertical="center"/>
    </xf>
    <xf numFmtId="0" fontId="8" fillId="0" borderId="1" xfId="0" applyFont="1"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 xfId="0" applyBorder="1" applyAlignment="1">
      <alignment horizontal="center" vertical="center"/>
    </xf>
    <xf numFmtId="0" fontId="0" fillId="0" borderId="1" xfId="0" applyBorder="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xf>
    <xf numFmtId="0" fontId="3" fillId="0" borderId="1" xfId="0" applyFont="1" applyBorder="1" applyAlignment="1">
      <alignment horizontal="right" vertical="center"/>
    </xf>
    <xf numFmtId="0" fontId="10" fillId="0" borderId="0" xfId="0" applyFont="1" applyAlignment="1">
      <alignment horizontal="center" vertical="center"/>
    </xf>
    <xf numFmtId="0" fontId="0" fillId="0" borderId="0" xfId="0" applyAlignment="1">
      <alignment horizontal="center" vertical="center"/>
    </xf>
    <xf numFmtId="0" fontId="7" fillId="0" borderId="0" xfId="0" applyFont="1">
      <alignment vertical="center"/>
    </xf>
    <xf numFmtId="0" fontId="0" fillId="0" borderId="11" xfId="0" applyBorder="1">
      <alignment vertical="center"/>
    </xf>
    <xf numFmtId="0" fontId="0" fillId="0" borderId="13" xfId="0" applyBorder="1">
      <alignment vertical="center"/>
    </xf>
    <xf numFmtId="0" fontId="0" fillId="0" borderId="0" xfId="0" applyAlignment="1">
      <alignment vertical="center" wrapText="1"/>
    </xf>
    <xf numFmtId="0" fontId="11" fillId="0" borderId="0" xfId="0" applyFont="1">
      <alignment vertical="center"/>
    </xf>
    <xf numFmtId="0" fontId="12" fillId="0" borderId="0" xfId="2" applyAlignment="1">
      <alignment vertical="center"/>
    </xf>
    <xf numFmtId="0" fontId="12" fillId="0" borderId="0" xfId="2" applyAlignment="1">
      <alignment horizontal="left" vertical="center" wrapText="1"/>
    </xf>
    <xf numFmtId="0" fontId="5" fillId="0" borderId="0" xfId="2" applyFont="1" applyAlignment="1">
      <alignment horizontal="left" vertical="center" wrapText="1"/>
    </xf>
    <xf numFmtId="0" fontId="5" fillId="0" borderId="0" xfId="2" applyFont="1" applyAlignment="1">
      <alignment horizontal="left" wrapText="1"/>
    </xf>
    <xf numFmtId="0" fontId="12" fillId="0" borderId="0" xfId="2"/>
    <xf numFmtId="0" fontId="14" fillId="0" borderId="0" xfId="2" applyFont="1" applyAlignment="1">
      <alignment vertical="center"/>
    </xf>
    <xf numFmtId="0" fontId="14" fillId="0" borderId="0" xfId="2" applyFont="1" applyAlignment="1">
      <alignment horizontal="left" vertical="center" wrapText="1"/>
    </xf>
    <xf numFmtId="0" fontId="5" fillId="0" borderId="0" xfId="2" applyFont="1" applyAlignment="1">
      <alignment vertical="center"/>
    </xf>
    <xf numFmtId="0" fontId="12" fillId="0" borderId="0" xfId="2" applyAlignment="1">
      <alignment horizontal="right" vertical="center"/>
    </xf>
    <xf numFmtId="0" fontId="12" fillId="0" borderId="0" xfId="2" applyAlignment="1">
      <alignment horizontal="center" vertical="center"/>
    </xf>
    <xf numFmtId="0" fontId="13" fillId="0" borderId="0" xfId="2" applyFont="1" applyAlignment="1">
      <alignment horizontal="center" vertical="center"/>
    </xf>
    <xf numFmtId="0" fontId="10" fillId="0" borderId="0" xfId="2" applyFont="1" applyAlignment="1">
      <alignment horizontal="center" vertical="center"/>
    </xf>
    <xf numFmtId="31" fontId="12" fillId="0" borderId="0" xfId="2" applyNumberFormat="1" applyAlignment="1">
      <alignment horizontal="left" vertical="center" wrapText="1"/>
    </xf>
    <xf numFmtId="0" fontId="17" fillId="0" borderId="0" xfId="2" applyFont="1" applyAlignment="1">
      <alignment horizontal="left" vertical="center" wrapText="1"/>
    </xf>
    <xf numFmtId="0" fontId="17" fillId="0" borderId="0" xfId="2" applyFont="1" applyAlignment="1">
      <alignment vertical="center"/>
    </xf>
    <xf numFmtId="0" fontId="18" fillId="0" borderId="0" xfId="2" applyFont="1" applyAlignment="1">
      <alignment horizontal="left" vertical="center" wrapText="1"/>
    </xf>
    <xf numFmtId="0" fontId="18" fillId="0" borderId="0" xfId="2" applyFont="1" applyAlignment="1">
      <alignment horizontal="left" vertical="center"/>
    </xf>
    <xf numFmtId="0" fontId="16" fillId="0" borderId="0" xfId="2" applyFont="1" applyAlignment="1">
      <alignment horizontal="center" vertical="center"/>
    </xf>
    <xf numFmtId="177" fontId="12" fillId="0" borderId="0" xfId="2" applyNumberFormat="1" applyAlignment="1">
      <alignment vertical="center"/>
    </xf>
    <xf numFmtId="49" fontId="12" fillId="0" borderId="0" xfId="2" applyNumberFormat="1" applyAlignment="1">
      <alignment horizontal="left" vertical="center"/>
    </xf>
    <xf numFmtId="0" fontId="5" fillId="0" borderId="0" xfId="2" applyFont="1" applyAlignment="1">
      <alignment vertical="center" wrapText="1"/>
    </xf>
    <xf numFmtId="0" fontId="12" fillId="0" borderId="22" xfId="2" applyBorder="1" applyAlignment="1">
      <alignment horizontal="left" vertical="center" wrapText="1"/>
    </xf>
    <xf numFmtId="0" fontId="12" fillId="0" borderId="2" xfId="2" applyBorder="1" applyAlignment="1">
      <alignment horizontal="left" vertical="center" wrapText="1"/>
    </xf>
    <xf numFmtId="0" fontId="14" fillId="0" borderId="6" xfId="2" applyFont="1" applyBorder="1" applyAlignment="1">
      <alignment horizontal="left" vertical="center" wrapText="1"/>
    </xf>
    <xf numFmtId="0" fontId="12" fillId="0" borderId="1" xfId="2" applyBorder="1" applyAlignment="1">
      <alignment horizontal="center" vertical="center" wrapText="1"/>
    </xf>
    <xf numFmtId="0" fontId="20" fillId="0" borderId="0" xfId="0" applyFont="1" applyAlignment="1">
      <alignment horizontal="left" vertical="center"/>
    </xf>
    <xf numFmtId="0" fontId="2" fillId="0" borderId="0" xfId="2" applyFont="1" applyAlignment="1">
      <alignment vertical="center"/>
    </xf>
    <xf numFmtId="0" fontId="21" fillId="0" borderId="0" xfId="2" applyFont="1" applyAlignment="1">
      <alignment vertical="center"/>
    </xf>
    <xf numFmtId="0" fontId="22" fillId="0" borderId="25" xfId="2" applyFont="1" applyBorder="1" applyAlignment="1">
      <alignment vertical="center"/>
    </xf>
    <xf numFmtId="0" fontId="2" fillId="0" borderId="26" xfId="2" applyFont="1" applyBorder="1" applyAlignment="1">
      <alignment vertical="center"/>
    </xf>
    <xf numFmtId="0" fontId="2" fillId="0" borderId="29" xfId="2" applyFont="1" applyBorder="1" applyAlignment="1">
      <alignment vertical="center"/>
    </xf>
    <xf numFmtId="0" fontId="2" fillId="0" borderId="2" xfId="2" applyFont="1" applyBorder="1" applyAlignment="1">
      <alignment vertical="center"/>
    </xf>
    <xf numFmtId="0" fontId="2" fillId="0" borderId="23" xfId="2" applyFont="1" applyBorder="1" applyAlignment="1">
      <alignment horizontal="right" vertical="center"/>
    </xf>
    <xf numFmtId="0" fontId="2" fillId="0" borderId="30" xfId="2" applyFont="1" applyBorder="1" applyAlignment="1">
      <alignment horizontal="right" vertical="center"/>
    </xf>
    <xf numFmtId="0" fontId="2" fillId="0" borderId="31" xfId="2" applyFont="1" applyBorder="1" applyAlignment="1">
      <alignment horizontal="center" vertical="center"/>
    </xf>
    <xf numFmtId="0" fontId="12" fillId="0" borderId="3" xfId="2" applyBorder="1" applyAlignment="1">
      <alignment vertical="center"/>
    </xf>
    <xf numFmtId="0" fontId="2" fillId="0" borderId="3" xfId="2" applyFont="1" applyBorder="1" applyAlignment="1">
      <alignment horizontal="center" vertical="center"/>
    </xf>
    <xf numFmtId="0" fontId="2" fillId="0" borderId="23" xfId="2" applyFont="1" applyBorder="1" applyAlignment="1">
      <alignment horizontal="left" vertical="center" wrapText="1"/>
    </xf>
    <xf numFmtId="0" fontId="2" fillId="0" borderId="3" xfId="2" applyFont="1" applyBorder="1" applyAlignment="1">
      <alignment horizontal="left" vertical="center" wrapText="1"/>
    </xf>
    <xf numFmtId="0" fontId="2" fillId="0" borderId="23" xfId="2" applyFont="1" applyBorder="1" applyAlignment="1">
      <alignment horizontal="left" vertical="center"/>
    </xf>
    <xf numFmtId="0" fontId="2" fillId="0" borderId="3" xfId="2" applyFont="1" applyBorder="1" applyAlignment="1">
      <alignment horizontal="left" vertical="center"/>
    </xf>
    <xf numFmtId="0" fontId="2" fillId="0" borderId="30" xfId="2" applyFont="1" applyBorder="1" applyAlignment="1">
      <alignment horizontal="left" vertical="center"/>
    </xf>
    <xf numFmtId="0" fontId="2" fillId="0" borderId="31" xfId="2" applyFont="1" applyBorder="1" applyAlignment="1">
      <alignment horizontal="left" vertical="center"/>
    </xf>
    <xf numFmtId="0" fontId="12" fillId="0" borderId="23" xfId="2" applyBorder="1" applyAlignment="1">
      <alignment vertical="center"/>
    </xf>
    <xf numFmtId="0" fontId="24" fillId="0" borderId="23" xfId="2" applyFont="1" applyBorder="1" applyAlignment="1">
      <alignment horizontal="left" vertical="center"/>
    </xf>
    <xf numFmtId="0" fontId="22" fillId="0" borderId="34" xfId="2" applyFont="1" applyBorder="1" applyAlignment="1">
      <alignment vertical="center"/>
    </xf>
    <xf numFmtId="0" fontId="2" fillId="0" borderId="35" xfId="2" applyFont="1" applyBorder="1" applyAlignment="1">
      <alignment vertical="center"/>
    </xf>
    <xf numFmtId="0" fontId="2" fillId="0" borderId="25" xfId="2" applyFont="1" applyBorder="1" applyAlignment="1">
      <alignment vertical="center"/>
    </xf>
    <xf numFmtId="0" fontId="2" fillId="0" borderId="27" xfId="2" applyFont="1" applyBorder="1" applyAlignment="1">
      <alignment vertical="center"/>
    </xf>
    <xf numFmtId="0" fontId="2" fillId="0" borderId="33" xfId="2" applyFont="1" applyBorder="1" applyAlignment="1">
      <alignment vertical="center"/>
    </xf>
    <xf numFmtId="0" fontId="2" fillId="0" borderId="23" xfId="2" applyFont="1" applyBorder="1" applyAlignment="1">
      <alignment vertical="center" wrapText="1"/>
    </xf>
    <xf numFmtId="0" fontId="2" fillId="0" borderId="29" xfId="2" applyFont="1" applyBorder="1" applyAlignment="1">
      <alignment vertical="center" wrapText="1"/>
    </xf>
    <xf numFmtId="0" fontId="2" fillId="2" borderId="1" xfId="2" applyFont="1" applyFill="1" applyBorder="1" applyAlignment="1">
      <alignment horizontal="left" vertical="center"/>
    </xf>
    <xf numFmtId="0" fontId="14" fillId="0" borderId="0" xfId="2" applyFont="1" applyAlignment="1">
      <alignment horizontal="left" vertical="center"/>
    </xf>
    <xf numFmtId="0" fontId="12" fillId="0" borderId="0" xfId="2" applyAlignment="1">
      <alignment vertical="center" wrapText="1"/>
    </xf>
    <xf numFmtId="0" fontId="10" fillId="0" borderId="0" xfId="2" applyFont="1" applyAlignment="1">
      <alignment horizontal="left" vertical="center"/>
    </xf>
    <xf numFmtId="0" fontId="5" fillId="0" borderId="0" xfId="2" applyFont="1" applyAlignment="1">
      <alignment horizontal="left" vertical="center"/>
    </xf>
    <xf numFmtId="0" fontId="5" fillId="0" borderId="0" xfId="2" applyFont="1" applyAlignment="1">
      <alignment horizontal="left"/>
    </xf>
    <xf numFmtId="0" fontId="0" fillId="0" borderId="0" xfId="0" applyAlignment="1">
      <alignment vertical="top" wrapText="1"/>
    </xf>
    <xf numFmtId="0" fontId="0" fillId="0" borderId="37" xfId="0" applyBorder="1">
      <alignment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8" xfId="0" applyFont="1" applyBorder="1">
      <alignment vertical="center"/>
    </xf>
    <xf numFmtId="0" fontId="10" fillId="0" borderId="0" xfId="0" applyFont="1">
      <alignment vertical="center"/>
    </xf>
    <xf numFmtId="0" fontId="5" fillId="0" borderId="0" xfId="0" applyFont="1" applyAlignment="1">
      <alignment horizontal="left" vertical="center" wrapText="1"/>
    </xf>
    <xf numFmtId="0" fontId="0" fillId="0" borderId="18" xfId="0" applyBorder="1">
      <alignment vertical="center"/>
    </xf>
    <xf numFmtId="0" fontId="0" fillId="0" borderId="0" xfId="0" applyAlignment="1">
      <alignment horizontal="left" vertical="center" wrapText="1"/>
    </xf>
    <xf numFmtId="0" fontId="0" fillId="0" borderId="0" xfId="0" applyAlignment="1">
      <alignment horizontal="left" vertical="top" wrapText="1"/>
    </xf>
    <xf numFmtId="0" fontId="15" fillId="0" borderId="0" xfId="2" applyFont="1" applyAlignment="1">
      <alignment horizontal="left" vertical="center" wrapText="1"/>
    </xf>
    <xf numFmtId="0" fontId="15" fillId="0" borderId="0" xfId="2" applyFont="1" applyAlignment="1">
      <alignment horizontal="left" vertical="center"/>
    </xf>
    <xf numFmtId="0" fontId="26" fillId="0" borderId="0" xfId="0" applyFont="1">
      <alignment vertical="center"/>
    </xf>
    <xf numFmtId="0" fontId="5" fillId="0" borderId="0" xfId="0" applyFont="1">
      <alignment vertical="center"/>
    </xf>
    <xf numFmtId="0" fontId="0" fillId="0" borderId="0" xfId="0" applyAlignment="1">
      <alignment horizontal="center" vertical="top" wrapText="1"/>
    </xf>
    <xf numFmtId="0" fontId="5" fillId="0" borderId="0" xfId="0" applyFont="1" applyAlignment="1">
      <alignment horizontal="left" vertical="top" wrapText="1"/>
    </xf>
    <xf numFmtId="0" fontId="5" fillId="0" borderId="0" xfId="0" applyFont="1" applyAlignment="1">
      <alignment vertical="top" wrapText="1"/>
    </xf>
    <xf numFmtId="0" fontId="29" fillId="0" borderId="0" xfId="0" applyFont="1">
      <alignment vertical="center"/>
    </xf>
    <xf numFmtId="0" fontId="30" fillId="0" borderId="0" xfId="0" applyFont="1" applyAlignment="1">
      <alignment horizontal="right" vertical="center"/>
    </xf>
    <xf numFmtId="0" fontId="28" fillId="0" borderId="3" xfId="0" applyFont="1" applyBorder="1" applyAlignment="1">
      <alignment horizontal="center" vertical="center"/>
    </xf>
    <xf numFmtId="0" fontId="2" fillId="0" borderId="0" xfId="2" applyFont="1" applyAlignment="1">
      <alignment horizontal="left" vertical="center" wrapText="1"/>
    </xf>
    <xf numFmtId="0" fontId="2" fillId="0" borderId="0" xfId="2" applyFont="1" applyAlignment="1">
      <alignment horizontal="left" vertical="top" wrapText="1"/>
    </xf>
    <xf numFmtId="0" fontId="27" fillId="0" borderId="0" xfId="2" applyFont="1" applyAlignment="1">
      <alignment horizontal="left" vertical="center" wrapText="1"/>
    </xf>
    <xf numFmtId="0" fontId="25" fillId="0" borderId="0" xfId="2" applyFont="1" applyAlignment="1">
      <alignment horizontal="left" vertical="top" wrapText="1"/>
    </xf>
    <xf numFmtId="0" fontId="30" fillId="0" borderId="0" xfId="2" applyFont="1" applyAlignment="1">
      <alignment horizontal="left" vertical="center"/>
    </xf>
    <xf numFmtId="0" fontId="30" fillId="0" borderId="0" xfId="2" applyFont="1" applyAlignment="1">
      <alignment vertical="center"/>
    </xf>
    <xf numFmtId="0" fontId="14" fillId="0" borderId="0" xfId="0" applyFont="1" applyAlignment="1">
      <alignment horizontal="right" vertical="center"/>
    </xf>
    <xf numFmtId="0" fontId="33" fillId="0" borderId="0" xfId="0" applyFont="1">
      <alignment vertical="center"/>
    </xf>
    <xf numFmtId="0" fontId="5" fillId="0" borderId="12" xfId="0" applyFont="1" applyBorder="1">
      <alignment vertical="center"/>
    </xf>
    <xf numFmtId="0" fontId="0" fillId="0" borderId="14" xfId="0" applyBorder="1">
      <alignment vertical="center"/>
    </xf>
    <xf numFmtId="0" fontId="0" fillId="0" borderId="38" xfId="0" applyBorder="1">
      <alignment vertical="center"/>
    </xf>
    <xf numFmtId="0" fontId="5" fillId="0" borderId="11" xfId="0" applyFont="1" applyBorder="1">
      <alignment vertical="center"/>
    </xf>
    <xf numFmtId="0" fontId="5" fillId="0" borderId="38" xfId="0" applyFont="1" applyBorder="1">
      <alignment vertical="center"/>
    </xf>
    <xf numFmtId="0" fontId="0" fillId="0" borderId="38" xfId="0" applyBorder="1" applyAlignment="1">
      <alignment vertical="top" wrapText="1"/>
    </xf>
    <xf numFmtId="0" fontId="0" fillId="0" borderId="11" xfId="0" applyBorder="1" applyAlignment="1">
      <alignment vertical="top" wrapText="1"/>
    </xf>
    <xf numFmtId="0" fontId="0" fillId="0" borderId="11" xfId="0" applyBorder="1" applyAlignment="1">
      <alignment horizontal="center" vertical="top" wrapText="1"/>
    </xf>
    <xf numFmtId="0" fontId="0" fillId="0" borderId="12" xfId="0" applyBorder="1">
      <alignment vertical="center"/>
    </xf>
    <xf numFmtId="0" fontId="37" fillId="3" borderId="1" xfId="2" applyFont="1" applyFill="1" applyBorder="1" applyAlignment="1">
      <alignment horizontal="left" vertical="top" wrapText="1"/>
    </xf>
    <xf numFmtId="0" fontId="12" fillId="0" borderId="0" xfId="2" applyAlignment="1">
      <alignment horizontal="right" vertical="center" wrapText="1"/>
    </xf>
    <xf numFmtId="0" fontId="12" fillId="0" borderId="0" xfId="2" applyAlignment="1">
      <alignment horizontal="left" vertical="top" wrapText="1"/>
    </xf>
    <xf numFmtId="0" fontId="12" fillId="0" borderId="0" xfId="2" applyAlignment="1">
      <alignment horizontal="right" vertical="top"/>
    </xf>
    <xf numFmtId="0" fontId="10" fillId="0" borderId="0" xfId="2" applyFont="1" applyAlignment="1">
      <alignment horizontal="left" vertical="top"/>
    </xf>
    <xf numFmtId="0" fontId="12" fillId="0" borderId="0" xfId="2" applyAlignment="1">
      <alignment horizontal="left" vertical="top"/>
    </xf>
    <xf numFmtId="0" fontId="37" fillId="0" borderId="0" xfId="2" applyFont="1" applyAlignment="1">
      <alignment vertical="top"/>
    </xf>
    <xf numFmtId="0" fontId="37" fillId="0" borderId="24" xfId="2" applyFont="1" applyBorder="1" applyAlignment="1">
      <alignment horizontal="left" vertical="top" wrapText="1"/>
    </xf>
    <xf numFmtId="0" fontId="37" fillId="0" borderId="0" xfId="2" applyFont="1" applyAlignment="1">
      <alignment horizontal="left" vertical="top" wrapText="1"/>
    </xf>
    <xf numFmtId="0" fontId="37" fillId="0" borderId="0" xfId="2" applyFont="1" applyAlignment="1">
      <alignment vertical="top" wrapText="1"/>
    </xf>
    <xf numFmtId="0" fontId="37" fillId="0" borderId="20" xfId="2" applyFont="1" applyBorder="1" applyAlignment="1">
      <alignment vertical="top" wrapText="1"/>
    </xf>
    <xf numFmtId="0" fontId="37" fillId="0" borderId="21" xfId="2" applyFont="1" applyBorder="1" applyAlignment="1">
      <alignment vertical="top" wrapText="1"/>
    </xf>
    <xf numFmtId="0" fontId="37" fillId="0" borderId="24" xfId="2" applyFont="1" applyBorder="1" applyAlignment="1">
      <alignment vertical="top" wrapText="1"/>
    </xf>
    <xf numFmtId="0" fontId="5" fillId="0" borderId="0" xfId="0" applyFont="1" applyAlignment="1">
      <alignment vertical="center" wrapText="1"/>
    </xf>
    <xf numFmtId="0" fontId="0" fillId="0" borderId="39" xfId="0" applyBorder="1">
      <alignment vertical="center"/>
    </xf>
    <xf numFmtId="0" fontId="5" fillId="0" borderId="40" xfId="0" applyFont="1" applyBorder="1">
      <alignment vertical="center"/>
    </xf>
    <xf numFmtId="0" fontId="13" fillId="0" borderId="0" xfId="2" applyFont="1" applyAlignment="1">
      <alignment vertical="center"/>
    </xf>
    <xf numFmtId="0" fontId="12" fillId="3" borderId="0" xfId="2" applyFill="1" applyAlignment="1">
      <alignment vertical="center"/>
    </xf>
    <xf numFmtId="0" fontId="12" fillId="3" borderId="0" xfId="2" applyFill="1" applyAlignment="1">
      <alignment horizontal="center" vertical="center"/>
    </xf>
    <xf numFmtId="0" fontId="37" fillId="0" borderId="0" xfId="2" applyFont="1" applyAlignment="1">
      <alignment horizontal="left" wrapText="1"/>
    </xf>
    <xf numFmtId="0" fontId="37" fillId="0" borderId="0" xfId="2" applyFont="1" applyAlignment="1">
      <alignment horizontal="left" vertical="center" wrapText="1"/>
    </xf>
    <xf numFmtId="0" fontId="37" fillId="0" borderId="0" xfId="2" applyFont="1" applyAlignment="1">
      <alignment vertical="center"/>
    </xf>
    <xf numFmtId="0" fontId="45" fillId="0" borderId="0" xfId="2" applyFont="1" applyAlignment="1">
      <alignment horizontal="left" wrapText="1"/>
    </xf>
    <xf numFmtId="0" fontId="45" fillId="0" borderId="0" xfId="2" applyFont="1"/>
    <xf numFmtId="0" fontId="45" fillId="0" borderId="9" xfId="2" applyFont="1" applyBorder="1"/>
    <xf numFmtId="0" fontId="37" fillId="3" borderId="1" xfId="2" applyFont="1" applyFill="1" applyBorder="1" applyAlignment="1">
      <alignment horizontal="left" vertical="top"/>
    </xf>
    <xf numFmtId="0" fontId="12" fillId="4" borderId="1" xfId="2" applyFill="1" applyBorder="1" applyAlignment="1">
      <alignment horizontal="left" vertical="top" wrapText="1"/>
    </xf>
    <xf numFmtId="0" fontId="37" fillId="0" borderId="41" xfId="2" applyFont="1" applyBorder="1" applyAlignment="1">
      <alignment horizontal="left" vertical="top" wrapText="1" indent="1"/>
    </xf>
    <xf numFmtId="0" fontId="37" fillId="0" borderId="42" xfId="2" applyFont="1" applyBorder="1" applyAlignment="1">
      <alignment horizontal="left" vertical="top" wrapText="1" indent="1"/>
    </xf>
    <xf numFmtId="0" fontId="37" fillId="0" borderId="43" xfId="2" applyFont="1" applyBorder="1" applyAlignment="1">
      <alignment horizontal="left" vertical="top" wrapText="1" indent="1"/>
    </xf>
    <xf numFmtId="0" fontId="37" fillId="5" borderId="1" xfId="2" applyFont="1" applyFill="1" applyBorder="1" applyAlignment="1">
      <alignment horizontal="left" vertical="top"/>
    </xf>
    <xf numFmtId="0" fontId="14" fillId="0" borderId="0" xfId="2" applyFont="1" applyAlignment="1">
      <alignment vertical="top" wrapText="1"/>
    </xf>
    <xf numFmtId="0" fontId="12" fillId="0" borderId="0" xfId="2" applyAlignment="1">
      <alignment vertical="top" wrapText="1"/>
    </xf>
    <xf numFmtId="0" fontId="13" fillId="0" borderId="0" xfId="2" applyFont="1" applyAlignment="1">
      <alignment horizontal="left" vertical="top" wrapText="1"/>
    </xf>
    <xf numFmtId="0" fontId="13" fillId="0" borderId="0" xfId="2" applyFont="1" applyAlignment="1">
      <alignment vertical="top" wrapText="1"/>
    </xf>
    <xf numFmtId="0" fontId="37" fillId="3" borderId="4" xfId="2" applyFont="1" applyFill="1" applyBorder="1" applyAlignment="1">
      <alignment vertical="top" wrapText="1"/>
    </xf>
    <xf numFmtId="0" fontId="37" fillId="3" borderId="10" xfId="2" applyFont="1" applyFill="1" applyBorder="1" applyAlignment="1">
      <alignment vertical="top" wrapText="1"/>
    </xf>
    <xf numFmtId="0" fontId="37" fillId="3" borderId="5" xfId="2" applyFont="1" applyFill="1" applyBorder="1" applyAlignment="1">
      <alignment vertical="top" wrapText="1"/>
    </xf>
    <xf numFmtId="0" fontId="37" fillId="3" borderId="10" xfId="2" applyFont="1" applyFill="1" applyBorder="1" applyAlignment="1">
      <alignment horizontal="right" vertical="top" wrapText="1"/>
    </xf>
    <xf numFmtId="0" fontId="20" fillId="0" borderId="0" xfId="0" applyFont="1">
      <alignment vertical="center"/>
    </xf>
    <xf numFmtId="0" fontId="37" fillId="0" borderId="0" xfId="0" applyFont="1">
      <alignment vertical="center"/>
    </xf>
    <xf numFmtId="0" fontId="37" fillId="0" borderId="0" xfId="0" applyFont="1" applyAlignment="1">
      <alignment horizontal="left" vertical="center" wrapText="1"/>
    </xf>
    <xf numFmtId="0" fontId="37" fillId="0" borderId="15" xfId="0" applyFont="1" applyBorder="1">
      <alignment vertical="center"/>
    </xf>
    <xf numFmtId="0" fontId="37" fillId="0" borderId="16" xfId="0" applyFont="1" applyBorder="1">
      <alignment vertical="center"/>
    </xf>
    <xf numFmtId="0" fontId="37" fillId="0" borderId="17" xfId="0" applyFont="1" applyBorder="1">
      <alignment vertical="center"/>
    </xf>
    <xf numFmtId="0" fontId="37" fillId="0" borderId="11" xfId="0" applyFont="1" applyBorder="1">
      <alignment vertical="center"/>
    </xf>
    <xf numFmtId="0" fontId="38" fillId="0" borderId="16" xfId="0" applyFont="1" applyBorder="1" applyAlignment="1">
      <alignment vertical="top" wrapText="1"/>
    </xf>
    <xf numFmtId="0" fontId="38" fillId="0" borderId="17" xfId="0" applyFont="1" applyBorder="1" applyAlignment="1">
      <alignment vertical="top" wrapText="1"/>
    </xf>
    <xf numFmtId="0" fontId="38" fillId="0" borderId="18" xfId="0" applyFont="1" applyBorder="1" applyAlignment="1">
      <alignment vertical="top" wrapText="1"/>
    </xf>
    <xf numFmtId="0" fontId="38" fillId="0" borderId="11" xfId="0" applyFont="1" applyBorder="1" applyAlignment="1">
      <alignment vertical="top" wrapText="1"/>
    </xf>
    <xf numFmtId="0" fontId="37" fillId="0" borderId="18" xfId="0" applyFont="1" applyBorder="1">
      <alignment vertical="center"/>
    </xf>
    <xf numFmtId="0" fontId="0" fillId="3" borderId="4" xfId="0"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lignment vertical="center"/>
    </xf>
    <xf numFmtId="0" fontId="0" fillId="6" borderId="1" xfId="0" applyFill="1" applyBorder="1" applyAlignment="1">
      <alignment horizontal="center" vertical="center"/>
    </xf>
    <xf numFmtId="0" fontId="0" fillId="6" borderId="1" xfId="0" applyFill="1" applyBorder="1">
      <alignment vertical="center"/>
    </xf>
    <xf numFmtId="0" fontId="37" fillId="0" borderId="11" xfId="0" applyFont="1" applyBorder="1" applyAlignment="1">
      <alignment vertical="top" wrapText="1"/>
    </xf>
    <xf numFmtId="0" fontId="38" fillId="0" borderId="0" xfId="0" applyFont="1" applyAlignment="1">
      <alignment vertical="top" wrapText="1"/>
    </xf>
    <xf numFmtId="0" fontId="37" fillId="0" borderId="18" xfId="0" applyFont="1" applyBorder="1" applyAlignment="1">
      <alignment vertical="top"/>
    </xf>
    <xf numFmtId="0" fontId="37" fillId="0" borderId="0" xfId="0" applyFont="1" applyAlignment="1">
      <alignment vertical="top" wrapText="1"/>
    </xf>
    <xf numFmtId="179" fontId="0" fillId="4" borderId="1" xfId="0" applyNumberFormat="1" applyFill="1" applyBorder="1" applyAlignment="1">
      <alignment horizontal="right" vertical="center" shrinkToFit="1"/>
    </xf>
    <xf numFmtId="38" fontId="0" fillId="4" borderId="1" xfId="1" applyFont="1" applyFill="1" applyBorder="1" applyAlignment="1">
      <alignment horizontal="right" vertical="center" shrinkToFit="1"/>
    </xf>
    <xf numFmtId="38" fontId="0" fillId="4" borderId="1" xfId="1" applyFont="1" applyFill="1" applyBorder="1" applyAlignment="1">
      <alignment vertical="center" shrinkToFit="1"/>
    </xf>
    <xf numFmtId="0" fontId="8" fillId="3" borderId="1" xfId="0" applyFont="1" applyFill="1" applyBorder="1" applyAlignment="1">
      <alignment horizontal="center" vertical="center" shrinkToFit="1"/>
    </xf>
    <xf numFmtId="178" fontId="0" fillId="4" borderId="0" xfId="0" applyNumberFormat="1" applyFill="1" applyAlignment="1">
      <alignment horizontal="right" vertical="center"/>
    </xf>
    <xf numFmtId="38" fontId="0" fillId="4" borderId="1" xfId="1" applyFont="1" applyFill="1" applyBorder="1" applyAlignment="1">
      <alignment horizontal="right" vertical="center"/>
    </xf>
    <xf numFmtId="0" fontId="12" fillId="4" borderId="0" xfId="2" applyFill="1" applyAlignment="1">
      <alignment horizontal="left" vertical="center" wrapText="1"/>
    </xf>
    <xf numFmtId="0" fontId="12" fillId="0" borderId="1" xfId="2" applyBorder="1" applyAlignment="1" applyProtection="1">
      <alignment horizontal="left" vertical="top" wrapText="1"/>
      <protection locked="0"/>
    </xf>
    <xf numFmtId="0" fontId="16" fillId="2" borderId="1" xfId="2" applyFont="1" applyFill="1" applyBorder="1" applyAlignment="1" applyProtection="1">
      <alignment horizontal="center" vertical="center" wrapText="1"/>
      <protection locked="0"/>
    </xf>
    <xf numFmtId="0" fontId="12" fillId="0" borderId="22" xfId="2" applyBorder="1" applyAlignment="1" applyProtection="1">
      <alignment horizontal="left" vertical="center" wrapText="1"/>
      <protection locked="0"/>
    </xf>
    <xf numFmtId="0" fontId="37" fillId="0" borderId="19" xfId="2" applyFont="1" applyBorder="1" applyAlignment="1">
      <alignment horizontal="right" vertical="top" wrapText="1"/>
    </xf>
    <xf numFmtId="179" fontId="0" fillId="0" borderId="1" xfId="0" applyNumberFormat="1" applyBorder="1" applyAlignment="1" applyProtection="1">
      <alignment horizontal="right" vertical="center" shrinkToFit="1"/>
      <protection locked="0"/>
    </xf>
    <xf numFmtId="38" fontId="0" fillId="0" borderId="1" xfId="1" applyFont="1" applyBorder="1" applyAlignment="1" applyProtection="1">
      <alignment horizontal="right" vertical="center" shrinkToFit="1"/>
      <protection locked="0"/>
    </xf>
    <xf numFmtId="14" fontId="2" fillId="0" borderId="1" xfId="0" applyNumberFormat="1" applyFont="1" applyBorder="1" applyAlignment="1" applyProtection="1">
      <alignment horizontal="left" vertical="center"/>
      <protection locked="0"/>
    </xf>
    <xf numFmtId="176" fontId="0" fillId="0" borderId="1" xfId="0" applyNumberFormat="1" applyBorder="1" applyAlignment="1" applyProtection="1">
      <alignment horizontal="right" vertical="center"/>
      <protection locked="0"/>
    </xf>
    <xf numFmtId="0" fontId="12" fillId="0" borderId="0" xfId="2" applyAlignment="1" applyProtection="1">
      <alignment vertical="center"/>
      <protection locked="0"/>
    </xf>
    <xf numFmtId="0" fontId="13" fillId="0" borderId="0" xfId="2" applyFont="1" applyAlignment="1" applyProtection="1">
      <alignment horizontal="right" vertical="center"/>
      <protection locked="0"/>
    </xf>
    <xf numFmtId="0" fontId="12" fillId="4" borderId="0" xfId="2" applyFill="1" applyAlignment="1">
      <alignment horizontal="left" vertical="center"/>
    </xf>
    <xf numFmtId="0" fontId="14" fillId="0" borderId="0" xfId="2" applyFont="1" applyAlignment="1">
      <alignment horizontal="left" vertical="top"/>
    </xf>
    <xf numFmtId="0" fontId="13" fillId="0" borderId="0" xfId="2" applyFont="1" applyAlignment="1">
      <alignment horizontal="left" vertical="top"/>
    </xf>
    <xf numFmtId="0" fontId="37" fillId="0" borderId="20" xfId="2" applyFont="1" applyBorder="1" applyAlignment="1">
      <alignment vertical="center"/>
    </xf>
    <xf numFmtId="0" fontId="37" fillId="0" borderId="21" xfId="2" applyFont="1" applyBorder="1" applyAlignment="1">
      <alignment vertical="center"/>
    </xf>
    <xf numFmtId="0" fontId="37" fillId="0" borderId="24" xfId="2" applyFont="1" applyBorder="1" applyAlignment="1">
      <alignment vertical="center"/>
    </xf>
    <xf numFmtId="0" fontId="47" fillId="0" borderId="20" xfId="2" applyFont="1" applyBorder="1" applyAlignment="1">
      <alignment vertical="center"/>
    </xf>
    <xf numFmtId="0" fontId="37" fillId="0" borderId="19" xfId="2" applyFont="1" applyBorder="1" applyAlignment="1">
      <alignment vertical="center"/>
    </xf>
    <xf numFmtId="0" fontId="37" fillId="0" borderId="24" xfId="2" applyFont="1" applyBorder="1" applyAlignment="1">
      <alignment vertical="center" wrapText="1"/>
    </xf>
    <xf numFmtId="0" fontId="50" fillId="0" borderId="0" xfId="2" applyFont="1" applyAlignment="1">
      <alignment vertical="center"/>
    </xf>
    <xf numFmtId="0" fontId="10" fillId="0" borderId="0" xfId="2" applyFont="1" applyAlignment="1">
      <alignment vertical="center"/>
    </xf>
    <xf numFmtId="0" fontId="12" fillId="4" borderId="0" xfId="2" applyFill="1" applyAlignment="1">
      <alignment vertical="center"/>
    </xf>
    <xf numFmtId="0" fontId="12" fillId="0" borderId="0" xfId="2" applyAlignment="1">
      <alignment horizontal="left" vertical="center"/>
    </xf>
    <xf numFmtId="0" fontId="12" fillId="0" borderId="9" xfId="2" applyBorder="1" applyAlignment="1" applyProtection="1">
      <alignment horizontal="left" vertical="center" wrapText="1"/>
      <protection locked="0"/>
    </xf>
    <xf numFmtId="0" fontId="12" fillId="0" borderId="4" xfId="2" applyBorder="1" applyAlignment="1" applyProtection="1">
      <alignment horizontal="left" vertical="top" wrapText="1"/>
      <protection locked="0"/>
    </xf>
    <xf numFmtId="0" fontId="12" fillId="0" borderId="10" xfId="2" applyBorder="1" applyAlignment="1" applyProtection="1">
      <alignment horizontal="left" vertical="top" wrapText="1"/>
      <protection locked="0"/>
    </xf>
    <xf numFmtId="0" fontId="12" fillId="2" borderId="10" xfId="2" applyFill="1" applyBorder="1" applyAlignment="1" applyProtection="1">
      <alignment horizontal="left" vertical="top" wrapText="1"/>
      <protection locked="0"/>
    </xf>
    <xf numFmtId="0" fontId="5" fillId="0" borderId="0" xfId="2" applyFont="1" applyAlignment="1">
      <alignment vertical="top" wrapText="1"/>
    </xf>
    <xf numFmtId="178" fontId="12" fillId="0" borderId="0" xfId="2" applyNumberFormat="1" applyAlignment="1" applyProtection="1">
      <alignment horizontal="right" vertical="center"/>
      <protection locked="0"/>
    </xf>
    <xf numFmtId="178" fontId="12" fillId="0" borderId="0" xfId="2" applyNumberFormat="1" applyAlignment="1">
      <alignment horizontal="left" vertical="center"/>
    </xf>
    <xf numFmtId="0" fontId="11" fillId="0" borderId="0" xfId="0" applyFont="1" applyAlignment="1">
      <alignment horizontal="left" vertical="center"/>
    </xf>
    <xf numFmtId="0" fontId="30" fillId="0" borderId="0" xfId="2" applyFont="1" applyAlignment="1">
      <alignment vertical="top" wrapText="1"/>
    </xf>
    <xf numFmtId="0" fontId="13" fillId="0" borderId="0" xfId="2" applyFont="1" applyAlignment="1" applyProtection="1">
      <alignment horizontal="left" vertical="center"/>
      <protection locked="0"/>
    </xf>
    <xf numFmtId="0" fontId="20" fillId="0" borderId="0" xfId="0" applyFont="1" applyAlignment="1">
      <alignment horizontal="center" vertical="center"/>
    </xf>
    <xf numFmtId="0" fontId="0" fillId="0" borderId="1" xfId="0" applyBorder="1" applyAlignment="1" applyProtection="1">
      <alignment horizontal="left" vertical="center" wrapText="1" shrinkToFit="1"/>
      <protection locked="0"/>
    </xf>
    <xf numFmtId="0" fontId="28" fillId="0" borderId="1" xfId="0" applyFont="1" applyBorder="1" applyAlignment="1" applyProtection="1">
      <alignment horizontal="left" vertical="center" wrapText="1" shrinkToFit="1"/>
      <protection locked="0"/>
    </xf>
    <xf numFmtId="0" fontId="2" fillId="0" borderId="1" xfId="0" applyFont="1" applyBorder="1" applyAlignment="1" applyProtection="1">
      <alignment horizontal="left" vertical="center" shrinkToFit="1"/>
      <protection locked="0"/>
    </xf>
    <xf numFmtId="0" fontId="2" fillId="2" borderId="1" xfId="0" applyFont="1" applyFill="1" applyBorder="1" applyAlignment="1" applyProtection="1">
      <alignment horizontal="left" vertical="center" shrinkToFit="1"/>
      <protection locked="0"/>
    </xf>
    <xf numFmtId="0" fontId="3" fillId="0" borderId="1" xfId="0" applyFont="1" applyBorder="1" applyAlignment="1" applyProtection="1">
      <alignment horizontal="left" vertical="center" shrinkToFit="1"/>
      <protection locked="0"/>
    </xf>
    <xf numFmtId="38" fontId="0" fillId="4" borderId="35" xfId="1" applyFont="1" applyFill="1" applyBorder="1" applyAlignment="1">
      <alignment horizontal="right" vertical="top"/>
    </xf>
    <xf numFmtId="38" fontId="0" fillId="4" borderId="4" xfId="1" applyFont="1" applyFill="1" applyBorder="1" applyAlignment="1">
      <alignment horizontal="right" vertical="top"/>
    </xf>
    <xf numFmtId="38" fontId="0" fillId="4" borderId="10" xfId="1" applyFont="1" applyFill="1" applyBorder="1" applyAlignment="1">
      <alignment horizontal="right" vertical="top"/>
    </xf>
    <xf numFmtId="0" fontId="0" fillId="4" borderId="10" xfId="0" applyFill="1" applyBorder="1" applyAlignment="1">
      <alignment horizontal="left" vertical="top" wrapText="1"/>
    </xf>
    <xf numFmtId="0" fontId="0" fillId="4" borderId="10" xfId="0" applyFill="1" applyBorder="1" applyAlignment="1">
      <alignment horizontal="left" vertical="center" wrapText="1"/>
    </xf>
    <xf numFmtId="0" fontId="0" fillId="4" borderId="5" xfId="0" applyFill="1" applyBorder="1" applyAlignment="1">
      <alignment horizontal="left" vertical="center" wrapText="1"/>
    </xf>
    <xf numFmtId="38" fontId="0" fillId="4" borderId="5" xfId="1" applyFont="1" applyFill="1" applyBorder="1" applyAlignment="1">
      <alignment horizontal="right" vertical="top"/>
    </xf>
    <xf numFmtId="0" fontId="5" fillId="4" borderId="4" xfId="0" applyFont="1" applyFill="1" applyBorder="1" applyAlignment="1">
      <alignment horizontal="left" vertical="top" wrapText="1"/>
    </xf>
    <xf numFmtId="0" fontId="5" fillId="4" borderId="10" xfId="0" applyFont="1" applyFill="1" applyBorder="1" applyAlignment="1">
      <alignment horizontal="left" vertical="top" wrapText="1"/>
    </xf>
    <xf numFmtId="179" fontId="0" fillId="4" borderId="1" xfId="0" applyNumberFormat="1" applyFill="1" applyBorder="1" applyAlignment="1" applyProtection="1">
      <alignment horizontal="right" vertical="center" shrinkToFit="1"/>
      <protection locked="0"/>
    </xf>
    <xf numFmtId="0" fontId="11" fillId="0" borderId="0" xfId="0" applyFont="1" applyAlignment="1">
      <alignment vertical="center" wrapText="1"/>
    </xf>
    <xf numFmtId="0" fontId="2" fillId="4" borderId="8" xfId="0" applyFont="1" applyFill="1" applyBorder="1" applyAlignment="1">
      <alignment horizontal="center" vertical="center" shrinkToFit="1"/>
    </xf>
    <xf numFmtId="0" fontId="4" fillId="4" borderId="9" xfId="0" applyFont="1" applyFill="1" applyBorder="1" applyAlignment="1">
      <alignment horizontal="center" vertical="center" shrinkToFit="1"/>
    </xf>
    <xf numFmtId="0" fontId="2" fillId="0" borderId="7" xfId="0" applyFont="1" applyBorder="1" applyAlignment="1" applyProtection="1">
      <alignment horizontal="center" vertical="center" shrinkToFit="1"/>
      <protection locked="0"/>
    </xf>
    <xf numFmtId="0" fontId="0" fillId="0" borderId="1" xfId="0" applyBorder="1" applyAlignment="1" applyProtection="1">
      <alignment vertical="center" shrinkToFit="1"/>
      <protection locked="0"/>
    </xf>
    <xf numFmtId="0" fontId="53" fillId="3" borderId="5" xfId="0" applyFont="1" applyFill="1" applyBorder="1">
      <alignment vertical="center"/>
    </xf>
    <xf numFmtId="0" fontId="5" fillId="4" borderId="10" xfId="0" applyFont="1" applyFill="1" applyBorder="1" applyAlignment="1">
      <alignment horizontal="left" vertical="center"/>
    </xf>
    <xf numFmtId="38" fontId="0" fillId="4" borderId="10" xfId="1" applyFont="1" applyFill="1" applyBorder="1" applyAlignment="1">
      <alignment horizontal="right" vertical="center"/>
    </xf>
    <xf numFmtId="38" fontId="0" fillId="4" borderId="3" xfId="1" applyFont="1" applyFill="1" applyBorder="1" applyAlignment="1">
      <alignment horizontal="right" vertical="center"/>
    </xf>
    <xf numFmtId="38" fontId="0" fillId="4" borderId="5" xfId="1" applyFont="1" applyFill="1" applyBorder="1" applyAlignment="1">
      <alignment horizontal="right" vertical="center"/>
    </xf>
    <xf numFmtId="0" fontId="28" fillId="0" borderId="1" xfId="0" applyFont="1" applyBorder="1" applyAlignment="1">
      <alignment horizontal="left" vertical="center" wrapText="1" shrinkToFit="1"/>
    </xf>
    <xf numFmtId="0" fontId="5" fillId="0" borderId="0" xfId="2" applyFont="1" applyAlignment="1">
      <alignment horizontal="center" vertical="center" wrapText="1"/>
    </xf>
    <xf numFmtId="0" fontId="2" fillId="0" borderId="27" xfId="2" applyFont="1" applyBorder="1" applyAlignment="1">
      <alignment horizontal="left" vertical="center" wrapText="1"/>
    </xf>
    <xf numFmtId="0" fontId="2" fillId="0" borderId="28" xfId="2" applyFont="1" applyBorder="1" applyAlignment="1">
      <alignment horizontal="left" vertical="center" wrapText="1"/>
    </xf>
    <xf numFmtId="0" fontId="2" fillId="0" borderId="32" xfId="2" applyFont="1" applyBorder="1" applyAlignment="1">
      <alignment horizontal="left" vertical="center" wrapText="1"/>
    </xf>
    <xf numFmtId="0" fontId="2" fillId="0" borderId="33" xfId="2" applyFont="1" applyBorder="1" applyAlignment="1">
      <alignment horizontal="left" vertical="center" wrapText="1"/>
    </xf>
    <xf numFmtId="0" fontId="2" fillId="0" borderId="36" xfId="2" applyFont="1" applyBorder="1" applyAlignment="1">
      <alignment horizontal="left" vertical="center" wrapText="1"/>
    </xf>
    <xf numFmtId="0" fontId="2" fillId="0" borderId="27" xfId="2" applyFont="1" applyBorder="1" applyAlignment="1">
      <alignment horizontal="left" vertical="top" wrapText="1"/>
    </xf>
    <xf numFmtId="0" fontId="2" fillId="0" borderId="28" xfId="2" applyFont="1" applyBorder="1" applyAlignment="1">
      <alignment horizontal="left" vertical="top"/>
    </xf>
    <xf numFmtId="0" fontId="2" fillId="0" borderId="28" xfId="2" applyFont="1" applyBorder="1" applyAlignment="1">
      <alignment horizontal="left" vertical="top" wrapText="1"/>
    </xf>
    <xf numFmtId="0" fontId="13" fillId="0" borderId="0" xfId="2" applyFont="1" applyAlignment="1">
      <alignment horizontal="left" vertical="top" wrapText="1"/>
    </xf>
    <xf numFmtId="0" fontId="38" fillId="0" borderId="20" xfId="2" applyFont="1" applyBorder="1" applyAlignment="1">
      <alignment horizontal="left" vertical="top" wrapText="1"/>
    </xf>
    <xf numFmtId="0" fontId="38" fillId="0" borderId="21" xfId="2" applyFont="1" applyBorder="1" applyAlignment="1">
      <alignment horizontal="left" vertical="top" wrapText="1"/>
    </xf>
    <xf numFmtId="0" fontId="38" fillId="0" borderId="19" xfId="2" applyFont="1" applyBorder="1" applyAlignment="1">
      <alignment horizontal="left" vertical="top" wrapText="1"/>
    </xf>
    <xf numFmtId="0" fontId="37" fillId="3" borderId="4" xfId="2" applyFont="1" applyFill="1" applyBorder="1" applyAlignment="1">
      <alignment horizontal="left" vertical="top" wrapText="1"/>
    </xf>
    <xf numFmtId="0" fontId="37" fillId="3" borderId="10" xfId="2" applyFont="1" applyFill="1" applyBorder="1" applyAlignment="1">
      <alignment horizontal="left" vertical="top" wrapText="1"/>
    </xf>
    <xf numFmtId="0" fontId="37" fillId="3" borderId="5" xfId="2" applyFont="1" applyFill="1" applyBorder="1" applyAlignment="1">
      <alignment horizontal="left" vertical="top" wrapText="1"/>
    </xf>
    <xf numFmtId="0" fontId="10" fillId="0" borderId="0" xfId="2" applyFont="1" applyAlignment="1">
      <alignment horizontal="center" vertical="center"/>
    </xf>
    <xf numFmtId="0" fontId="37" fillId="3" borderId="1" xfId="2" applyFont="1" applyFill="1" applyBorder="1" applyAlignment="1">
      <alignment horizontal="left" vertical="top" wrapText="1"/>
    </xf>
    <xf numFmtId="0" fontId="12" fillId="0" borderId="4" xfId="2" applyBorder="1" applyAlignment="1" applyProtection="1">
      <alignment horizontal="left" vertical="top" wrapText="1"/>
      <protection locked="0"/>
    </xf>
    <xf numFmtId="0" fontId="12" fillId="0" borderId="10" xfId="2" applyBorder="1" applyAlignment="1" applyProtection="1">
      <alignment horizontal="left" vertical="top" wrapText="1"/>
      <protection locked="0"/>
    </xf>
    <xf numFmtId="0" fontId="12" fillId="0" borderId="5" xfId="2" applyBorder="1" applyAlignment="1" applyProtection="1">
      <alignment horizontal="left" vertical="top" wrapText="1"/>
      <protection locked="0"/>
    </xf>
    <xf numFmtId="0" fontId="5" fillId="0" borderId="4" xfId="2" applyFont="1" applyBorder="1" applyAlignment="1" applyProtection="1">
      <alignment horizontal="left" vertical="top" wrapText="1"/>
      <protection locked="0"/>
    </xf>
    <xf numFmtId="0" fontId="5" fillId="0" borderId="10" xfId="2" applyFont="1" applyBorder="1" applyAlignment="1" applyProtection="1">
      <alignment horizontal="left" vertical="top" wrapText="1"/>
      <protection locked="0"/>
    </xf>
    <xf numFmtId="0" fontId="5" fillId="0" borderId="5" xfId="2" applyFont="1" applyBorder="1" applyAlignment="1" applyProtection="1">
      <alignment horizontal="left" vertical="top" wrapText="1"/>
      <protection locked="0"/>
    </xf>
    <xf numFmtId="0" fontId="37" fillId="0" borderId="18" xfId="0" applyFont="1" applyBorder="1" applyAlignment="1">
      <alignment horizontal="left" vertical="center" wrapText="1"/>
    </xf>
    <xf numFmtId="0" fontId="37" fillId="0" borderId="0" xfId="0" applyFont="1" applyAlignment="1">
      <alignment horizontal="left" vertical="center" wrapText="1"/>
    </xf>
    <xf numFmtId="0" fontId="37" fillId="0" borderId="11" xfId="0" applyFont="1" applyBorder="1" applyAlignment="1">
      <alignment horizontal="left" vertical="center" wrapText="1"/>
    </xf>
    <xf numFmtId="0" fontId="37" fillId="0" borderId="12" xfId="0" applyFont="1" applyBorder="1" applyAlignment="1">
      <alignment horizontal="left" vertical="center" wrapText="1"/>
    </xf>
    <xf numFmtId="0" fontId="37" fillId="0" borderId="13" xfId="0" applyFont="1" applyBorder="1" applyAlignment="1">
      <alignment horizontal="left" vertical="center" wrapText="1"/>
    </xf>
    <xf numFmtId="0" fontId="37" fillId="0" borderId="14" xfId="0" applyFont="1" applyBorder="1" applyAlignment="1">
      <alignment horizontal="left" vertical="center" wrapText="1"/>
    </xf>
    <xf numFmtId="0" fontId="0" fillId="3" borderId="1" xfId="0" applyFill="1" applyBorder="1" applyAlignment="1">
      <alignment horizontal="center" vertical="center"/>
    </xf>
    <xf numFmtId="0" fontId="0" fillId="0" borderId="1" xfId="0" applyBorder="1" applyAlignment="1" applyProtection="1">
      <alignment horizontal="left" vertical="center" wrapText="1" shrinkToFit="1"/>
      <protection locked="0"/>
    </xf>
    <xf numFmtId="0" fontId="37" fillId="0" borderId="34" xfId="0" applyFont="1" applyBorder="1" applyAlignment="1">
      <alignment horizontal="left" vertical="center" wrapText="1"/>
    </xf>
    <xf numFmtId="0" fontId="37" fillId="0" borderId="22" xfId="0" applyFont="1" applyBorder="1" applyAlignment="1">
      <alignment horizontal="left" vertical="center" wrapText="1"/>
    </xf>
    <xf numFmtId="0" fontId="37" fillId="0" borderId="35" xfId="0" applyFont="1" applyBorder="1" applyAlignment="1">
      <alignment horizontal="left" vertical="center" wrapText="1"/>
    </xf>
    <xf numFmtId="0" fontId="37" fillId="0" borderId="29" xfId="0" applyFont="1" applyBorder="1" applyAlignment="1">
      <alignment horizontal="left" vertical="center" wrapText="1"/>
    </xf>
    <xf numFmtId="0" fontId="37" fillId="0" borderId="6" xfId="0" applyFont="1" applyBorder="1" applyAlignment="1">
      <alignment horizontal="left" vertical="center" wrapText="1"/>
    </xf>
    <xf numFmtId="0" fontId="37" fillId="0" borderId="2" xfId="0" applyFont="1" applyBorder="1" applyAlignment="1">
      <alignment horizontal="left" vertical="center" wrapText="1"/>
    </xf>
    <xf numFmtId="0" fontId="0" fillId="0" borderId="1" xfId="0" applyBorder="1" applyAlignment="1">
      <alignment horizontal="center" vertical="center"/>
    </xf>
    <xf numFmtId="0" fontId="0" fillId="6" borderId="1" xfId="0" applyFill="1" applyBorder="1" applyAlignment="1">
      <alignment horizontal="center" vertical="center"/>
    </xf>
    <xf numFmtId="0" fontId="5" fillId="0" borderId="0" xfId="0" applyFont="1" applyAlignment="1">
      <alignment horizontal="left" vertical="center" wrapText="1"/>
    </xf>
    <xf numFmtId="0" fontId="5" fillId="0" borderId="11" xfId="0" applyFont="1" applyBorder="1" applyAlignment="1">
      <alignment horizontal="left" vertical="center" wrapText="1"/>
    </xf>
    <xf numFmtId="0" fontId="5" fillId="0" borderId="18"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0" fillId="0" borderId="18"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37" fillId="0" borderId="24" xfId="0" applyFont="1" applyBorder="1" applyAlignment="1">
      <alignment horizontal="left" vertical="top" wrapText="1"/>
    </xf>
    <xf numFmtId="0" fontId="5" fillId="0" borderId="0" xfId="0" applyFont="1" applyAlignment="1">
      <alignment horizontal="left" vertical="top" wrapText="1"/>
    </xf>
    <xf numFmtId="0" fontId="5" fillId="0" borderId="24" xfId="0" applyFont="1" applyBorder="1" applyAlignment="1">
      <alignment horizontal="left" vertical="top" wrapText="1"/>
    </xf>
    <xf numFmtId="0" fontId="0" fillId="0" borderId="0" xfId="0" applyAlignment="1">
      <alignment horizontal="center" vertical="center"/>
    </xf>
    <xf numFmtId="0" fontId="10" fillId="0" borderId="0" xfId="0" applyFont="1" applyAlignment="1">
      <alignment horizontal="center" vertical="center"/>
    </xf>
    <xf numFmtId="0" fontId="0" fillId="0" borderId="18" xfId="0" applyBorder="1" applyAlignment="1">
      <alignment horizontal="left" vertical="center" wrapText="1"/>
    </xf>
    <xf numFmtId="0" fontId="0" fillId="0" borderId="0" xfId="0" applyAlignment="1">
      <alignment horizontal="left" vertical="center" wrapText="1"/>
    </xf>
    <xf numFmtId="0" fontId="0" fillId="0" borderId="11"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5" fillId="0" borderId="16" xfId="0" applyFont="1" applyBorder="1" applyAlignment="1">
      <alignment horizontal="left" vertical="center" wrapText="1"/>
    </xf>
    <xf numFmtId="0" fontId="12" fillId="0" borderId="0" xfId="2" applyAlignment="1" applyProtection="1">
      <alignment horizontal="left" vertical="center"/>
      <protection locked="0"/>
    </xf>
    <xf numFmtId="0" fontId="12" fillId="0" borderId="0" xfId="2" applyAlignment="1">
      <alignment horizontal="left" vertical="center"/>
    </xf>
    <xf numFmtId="0" fontId="12" fillId="0" borderId="0" xfId="2" applyAlignment="1" applyProtection="1">
      <alignment horizontal="left" vertical="top"/>
      <protection locked="0"/>
    </xf>
    <xf numFmtId="0" fontId="12" fillId="0" borderId="0" xfId="2" applyAlignment="1">
      <alignment horizontal="center" vertical="center"/>
    </xf>
    <xf numFmtId="0" fontId="42" fillId="0" borderId="0" xfId="2" applyFont="1" applyAlignment="1" applyProtection="1">
      <alignment horizontal="center" vertical="center"/>
      <protection locked="0"/>
    </xf>
    <xf numFmtId="0" fontId="48" fillId="0" borderId="20" xfId="2" applyFont="1" applyBorder="1" applyAlignment="1">
      <alignment horizontal="left" vertical="center" wrapText="1"/>
    </xf>
    <xf numFmtId="0" fontId="48" fillId="0" borderId="21" xfId="2" applyFont="1" applyBorder="1" applyAlignment="1">
      <alignment horizontal="left" vertical="center" wrapText="1"/>
    </xf>
    <xf numFmtId="0" fontId="12" fillId="4" borderId="0" xfId="2" applyFill="1" applyAlignment="1">
      <alignment horizontal="left" vertical="center" wrapText="1"/>
    </xf>
    <xf numFmtId="0" fontId="12" fillId="0" borderId="0" xfId="2" applyAlignment="1">
      <alignment horizontal="distributed" vertical="distributed"/>
    </xf>
    <xf numFmtId="0" fontId="12" fillId="4" borderId="0" xfId="2" applyFill="1" applyAlignment="1">
      <alignment horizontal="left" vertical="center"/>
    </xf>
    <xf numFmtId="0" fontId="12" fillId="0" borderId="0" xfId="2" applyAlignment="1">
      <alignment horizontal="left" vertical="center" wrapText="1"/>
    </xf>
    <xf numFmtId="0" fontId="41" fillId="0" borderId="0" xfId="2" applyFont="1" applyAlignment="1">
      <alignment horizontal="left" vertical="center"/>
    </xf>
    <xf numFmtId="180" fontId="12" fillId="4" borderId="0" xfId="2" applyNumberFormat="1" applyFill="1" applyAlignment="1">
      <alignment horizontal="right" vertical="center"/>
    </xf>
    <xf numFmtId="31" fontId="12" fillId="4" borderId="0" xfId="2" applyNumberFormat="1" applyFill="1" applyAlignment="1">
      <alignment horizontal="right" vertical="center"/>
    </xf>
    <xf numFmtId="0" fontId="12" fillId="4" borderId="0" xfId="2" applyFill="1" applyAlignment="1">
      <alignment horizontal="right" vertical="center"/>
    </xf>
    <xf numFmtId="0" fontId="17" fillId="0" borderId="0" xfId="2" applyFont="1" applyAlignment="1">
      <alignment horizontal="center" vertical="center"/>
    </xf>
    <xf numFmtId="0" fontId="14" fillId="0" borderId="0" xfId="2" applyFont="1" applyAlignment="1">
      <alignment horizontal="center" vertical="center"/>
    </xf>
    <xf numFmtId="178" fontId="12" fillId="4" borderId="0" xfId="2" applyNumberFormat="1" applyFill="1" applyAlignment="1">
      <alignment horizontal="right" vertical="center"/>
    </xf>
    <xf numFmtId="0" fontId="12" fillId="0" borderId="0" xfId="2" applyAlignment="1">
      <alignment horizontal="right" vertical="center"/>
    </xf>
    <xf numFmtId="0" fontId="18" fillId="0" borderId="0" xfId="2" applyFont="1" applyAlignment="1">
      <alignment horizontal="left" vertical="center" wrapText="1"/>
    </xf>
    <xf numFmtId="0" fontId="18" fillId="0" borderId="0" xfId="2" applyFont="1" applyAlignment="1">
      <alignment horizontal="left" vertical="center"/>
    </xf>
    <xf numFmtId="0" fontId="16" fillId="0" borderId="0" xfId="2" applyFont="1" applyAlignment="1">
      <alignment horizontal="center" vertical="center"/>
    </xf>
    <xf numFmtId="0" fontId="37" fillId="0" borderId="21" xfId="2" applyFont="1" applyBorder="1" applyAlignment="1">
      <alignment horizontal="left" vertical="center" wrapText="1"/>
    </xf>
    <xf numFmtId="0" fontId="2" fillId="0" borderId="0" xfId="2" applyFont="1" applyAlignment="1">
      <alignment horizontal="left" vertical="top" wrapText="1"/>
    </xf>
    <xf numFmtId="0" fontId="27" fillId="0" borderId="0" xfId="2" applyFont="1" applyAlignment="1">
      <alignment horizontal="left" vertical="center" wrapText="1"/>
    </xf>
    <xf numFmtId="0" fontId="2" fillId="0" borderId="0" xfId="2" applyFont="1" applyAlignment="1">
      <alignment horizontal="left" vertical="center" wrapText="1"/>
    </xf>
    <xf numFmtId="0" fontId="15" fillId="0" borderId="0" xfId="2" applyFont="1" applyAlignment="1">
      <alignment horizontal="left" vertical="center" wrapText="1"/>
    </xf>
    <xf numFmtId="0" fontId="12" fillId="4" borderId="0" xfId="2" applyFill="1" applyAlignment="1">
      <alignment horizontal="right" vertical="center" wrapText="1"/>
    </xf>
    <xf numFmtId="0" fontId="37" fillId="0" borderId="21" xfId="2" applyFont="1" applyBorder="1" applyAlignment="1">
      <alignment horizontal="left" vertical="top" wrapText="1"/>
    </xf>
    <xf numFmtId="0" fontId="37" fillId="0" borderId="19" xfId="2" applyFont="1" applyBorder="1" applyAlignment="1">
      <alignment horizontal="left" vertical="top"/>
    </xf>
  </cellXfs>
  <cellStyles count="4">
    <cellStyle name="パーセント 2" xfId="3" xr:uid="{6146EAA2-3CE7-4892-A255-64ADB39C3EB3}"/>
    <cellStyle name="桁区切り" xfId="1" builtinId="6"/>
    <cellStyle name="標準" xfId="0" builtinId="0"/>
    <cellStyle name="標準 2" xfId="2" xr:uid="{250E2A30-8CAC-4CC2-AF47-7E589C0CBA27}"/>
  </cellStyles>
  <dxfs count="6">
    <dxf>
      <fill>
        <patternFill>
          <bgColor rgb="FFFFCCFF"/>
        </patternFill>
      </fill>
    </dxf>
    <dxf>
      <fill>
        <patternFill>
          <bgColor theme="1"/>
        </patternFill>
      </fill>
    </dxf>
    <dxf>
      <fill>
        <patternFill patternType="none">
          <bgColor auto="1"/>
        </patternFill>
      </fill>
    </dxf>
    <dxf>
      <fill>
        <patternFill>
          <bgColor rgb="FFFFCCFF"/>
        </patternFill>
      </fill>
    </dxf>
    <dxf>
      <fill>
        <patternFill>
          <bgColor rgb="FFFFC000"/>
        </patternFill>
      </fill>
    </dxf>
    <dxf>
      <fill>
        <patternFill>
          <bgColor rgb="FFFF0000"/>
        </patternFill>
      </fill>
    </dxf>
  </dxfs>
  <tableStyles count="0" defaultTableStyle="TableStyleMedium2" defaultPivotStyle="PivotStyleLight16"/>
  <colors>
    <mruColors>
      <color rgb="FFC9F9FF"/>
      <color rgb="FFFFCCFF"/>
      <color rgb="FFD0CECE"/>
      <color rgb="FF66FFFF"/>
      <color rgb="FFFF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jpg"/><Relationship Id="rId1" Type="http://schemas.openxmlformats.org/officeDocument/2006/relationships/image" Target="../media/image1.jp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14.png"/></Relationships>
</file>

<file path=xl/drawings/_rels/drawing3.xml.rels><?xml version="1.0" encoding="UTF-8" standalone="yes"?>
<Relationships xmlns="http://schemas.openxmlformats.org/package/2006/relationships"><Relationship Id="rId8" Type="http://schemas.openxmlformats.org/officeDocument/2006/relationships/image" Target="../media/image22.svg"/><Relationship Id="rId3" Type="http://schemas.openxmlformats.org/officeDocument/2006/relationships/image" Target="../media/image17.png"/><Relationship Id="rId7" Type="http://schemas.openxmlformats.org/officeDocument/2006/relationships/image" Target="../media/image21.png"/><Relationship Id="rId2" Type="http://schemas.openxmlformats.org/officeDocument/2006/relationships/image" Target="../media/image16.svg"/><Relationship Id="rId1" Type="http://schemas.openxmlformats.org/officeDocument/2006/relationships/image" Target="../media/image15.png"/><Relationship Id="rId6" Type="http://schemas.openxmlformats.org/officeDocument/2006/relationships/image" Target="../media/image20.svg"/><Relationship Id="rId5" Type="http://schemas.openxmlformats.org/officeDocument/2006/relationships/image" Target="../media/image19.png"/><Relationship Id="rId4" Type="http://schemas.openxmlformats.org/officeDocument/2006/relationships/image" Target="../media/image18.svg"/></Relationships>
</file>

<file path=xl/drawings/_rels/drawing4.xml.rels><?xml version="1.0" encoding="UTF-8" standalone="yes"?>
<Relationships xmlns="http://schemas.openxmlformats.org/package/2006/relationships"><Relationship Id="rId3" Type="http://schemas.openxmlformats.org/officeDocument/2006/relationships/image" Target="../media/image24.png"/><Relationship Id="rId2" Type="http://schemas.openxmlformats.org/officeDocument/2006/relationships/image" Target="../media/image23.png"/><Relationship Id="rId1"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xdr:from>
      <xdr:col>2</xdr:col>
      <xdr:colOff>1077769</xdr:colOff>
      <xdr:row>13</xdr:row>
      <xdr:rowOff>84007</xdr:rowOff>
    </xdr:from>
    <xdr:to>
      <xdr:col>2</xdr:col>
      <xdr:colOff>1336361</xdr:colOff>
      <xdr:row>13</xdr:row>
      <xdr:rowOff>368192</xdr:rowOff>
    </xdr:to>
    <xdr:sp macro="" textlink="">
      <xdr:nvSpPr>
        <xdr:cNvPr id="2" name="テキスト ボックス 1">
          <a:extLst>
            <a:ext uri="{FF2B5EF4-FFF2-40B4-BE49-F238E27FC236}">
              <a16:creationId xmlns:a16="http://schemas.microsoft.com/office/drawing/2014/main" id="{F7D2C5BE-F6EB-4A14-B206-718910F866F0}"/>
            </a:ext>
          </a:extLst>
        </xdr:cNvPr>
        <xdr:cNvSpPr txBox="1"/>
      </xdr:nvSpPr>
      <xdr:spPr>
        <a:xfrm>
          <a:off x="2935980" y="4161375"/>
          <a:ext cx="258592" cy="284185"/>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1</xdr:col>
      <xdr:colOff>440308</xdr:colOff>
      <xdr:row>19</xdr:row>
      <xdr:rowOff>181794</xdr:rowOff>
    </xdr:from>
    <xdr:to>
      <xdr:col>2</xdr:col>
      <xdr:colOff>1397451</xdr:colOff>
      <xdr:row>25</xdr:row>
      <xdr:rowOff>43375</xdr:rowOff>
    </xdr:to>
    <xdr:grpSp>
      <xdr:nvGrpSpPr>
        <xdr:cNvPr id="3" name="グループ化 2">
          <a:extLst>
            <a:ext uri="{FF2B5EF4-FFF2-40B4-BE49-F238E27FC236}">
              <a16:creationId xmlns:a16="http://schemas.microsoft.com/office/drawing/2014/main" id="{90C5C19F-8660-41CB-8F08-52CD2B8D95BC}"/>
            </a:ext>
          </a:extLst>
        </xdr:cNvPr>
        <xdr:cNvGrpSpPr/>
      </xdr:nvGrpSpPr>
      <xdr:grpSpPr>
        <a:xfrm>
          <a:off x="713808" y="5714035"/>
          <a:ext cx="2536605" cy="1239884"/>
          <a:chOff x="11867586" y="6253707"/>
          <a:chExt cx="2533514" cy="1295397"/>
        </a:xfrm>
      </xdr:grpSpPr>
      <xdr:grpSp>
        <xdr:nvGrpSpPr>
          <xdr:cNvPr id="4" name="グループ化 3">
            <a:extLst>
              <a:ext uri="{FF2B5EF4-FFF2-40B4-BE49-F238E27FC236}">
                <a16:creationId xmlns:a16="http://schemas.microsoft.com/office/drawing/2014/main" id="{D07C3495-AA74-EFDE-0A47-967778DAEA18}"/>
              </a:ext>
            </a:extLst>
          </xdr:cNvPr>
          <xdr:cNvGrpSpPr/>
        </xdr:nvGrpSpPr>
        <xdr:grpSpPr>
          <a:xfrm>
            <a:off x="11867586" y="6253707"/>
            <a:ext cx="2533514" cy="1295397"/>
            <a:chOff x="786986" y="6786064"/>
            <a:chExt cx="2530417" cy="1303963"/>
          </a:xfrm>
        </xdr:grpSpPr>
        <xdr:pic>
          <xdr:nvPicPr>
            <xdr:cNvPr id="6" name="図 5">
              <a:extLst>
                <a:ext uri="{FF2B5EF4-FFF2-40B4-BE49-F238E27FC236}">
                  <a16:creationId xmlns:a16="http://schemas.microsoft.com/office/drawing/2014/main" id="{411A5987-2345-BA5D-557C-050DC51AA35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786986" y="6786064"/>
              <a:ext cx="2530417" cy="1303963"/>
            </a:xfrm>
            <a:prstGeom prst="rect">
              <a:avLst/>
            </a:prstGeom>
          </xdr:spPr>
        </xdr:pic>
        <xdr:sp macro="" textlink="">
          <xdr:nvSpPr>
            <xdr:cNvPr id="7" name="正方形/長方形 6">
              <a:extLst>
                <a:ext uri="{FF2B5EF4-FFF2-40B4-BE49-F238E27FC236}">
                  <a16:creationId xmlns:a16="http://schemas.microsoft.com/office/drawing/2014/main" id="{20FE96ED-587E-18F2-0673-6FD82ACA5E67}"/>
                </a:ext>
              </a:extLst>
            </xdr:cNvPr>
            <xdr:cNvSpPr/>
          </xdr:nvSpPr>
          <xdr:spPr>
            <a:xfrm>
              <a:off x="1917957" y="7520118"/>
              <a:ext cx="1213644" cy="179680"/>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5" name="テキスト ボックス 4">
            <a:extLst>
              <a:ext uri="{FF2B5EF4-FFF2-40B4-BE49-F238E27FC236}">
                <a16:creationId xmlns:a16="http://schemas.microsoft.com/office/drawing/2014/main" id="{BEAB4081-0338-D982-BAC7-0E3C780F3A77}"/>
              </a:ext>
            </a:extLst>
          </xdr:cNvPr>
          <xdr:cNvSpPr txBox="1"/>
        </xdr:nvSpPr>
        <xdr:spPr>
          <a:xfrm>
            <a:off x="12962792" y="6943430"/>
            <a:ext cx="719862"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grpSp>
    <xdr:clientData/>
  </xdr:twoCellAnchor>
  <xdr:twoCellAnchor>
    <xdr:from>
      <xdr:col>2</xdr:col>
      <xdr:colOff>1766686</xdr:colOff>
      <xdr:row>19</xdr:row>
      <xdr:rowOff>150786</xdr:rowOff>
    </xdr:from>
    <xdr:to>
      <xdr:col>2</xdr:col>
      <xdr:colOff>4246333</xdr:colOff>
      <xdr:row>25</xdr:row>
      <xdr:rowOff>44667</xdr:rowOff>
    </xdr:to>
    <xdr:grpSp>
      <xdr:nvGrpSpPr>
        <xdr:cNvPr id="8" name="グループ化 7">
          <a:extLst>
            <a:ext uri="{FF2B5EF4-FFF2-40B4-BE49-F238E27FC236}">
              <a16:creationId xmlns:a16="http://schemas.microsoft.com/office/drawing/2014/main" id="{8569B857-D5FF-4523-8E35-B55B35557222}"/>
            </a:ext>
          </a:extLst>
        </xdr:cNvPr>
        <xdr:cNvGrpSpPr/>
      </xdr:nvGrpSpPr>
      <xdr:grpSpPr>
        <a:xfrm>
          <a:off x="3627268" y="5684932"/>
          <a:ext cx="2479647" cy="1270279"/>
          <a:chOff x="4178665" y="6795589"/>
          <a:chExt cx="2468277" cy="1336263"/>
        </a:xfrm>
      </xdr:grpSpPr>
      <xdr:pic>
        <xdr:nvPicPr>
          <xdr:cNvPr id="9" name="図 8">
            <a:extLst>
              <a:ext uri="{FF2B5EF4-FFF2-40B4-BE49-F238E27FC236}">
                <a16:creationId xmlns:a16="http://schemas.microsoft.com/office/drawing/2014/main" id="{FB3DF646-2064-C560-2116-AF6EB28A6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78665" y="6795589"/>
            <a:ext cx="1815981" cy="1319566"/>
          </a:xfrm>
          <a:prstGeom prst="rect">
            <a:avLst/>
          </a:prstGeom>
        </xdr:spPr>
      </xdr:pic>
      <xdr:sp macro="" textlink="">
        <xdr:nvSpPr>
          <xdr:cNvPr id="10" name="上下矢印 7">
            <a:extLst>
              <a:ext uri="{FF2B5EF4-FFF2-40B4-BE49-F238E27FC236}">
                <a16:creationId xmlns:a16="http://schemas.microsoft.com/office/drawing/2014/main" id="{E02D8A3B-62F6-B0C7-AA9C-98CDD9F6A4FF}"/>
              </a:ext>
            </a:extLst>
          </xdr:cNvPr>
          <xdr:cNvSpPr/>
        </xdr:nvSpPr>
        <xdr:spPr>
          <a:xfrm>
            <a:off x="4890941" y="7858435"/>
            <a:ext cx="92496" cy="248547"/>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C5F75B16-0C26-2316-1125-AF710F7675F1}"/>
              </a:ext>
            </a:extLst>
          </xdr:cNvPr>
          <xdr:cNvSpPr txBox="1"/>
        </xdr:nvSpPr>
        <xdr:spPr>
          <a:xfrm>
            <a:off x="4988473" y="7400738"/>
            <a:ext cx="1658469" cy="280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sp macro="" textlink="">
        <xdr:nvSpPr>
          <xdr:cNvPr id="12" name="テキスト ボックス 11">
            <a:extLst>
              <a:ext uri="{FF2B5EF4-FFF2-40B4-BE49-F238E27FC236}">
                <a16:creationId xmlns:a16="http://schemas.microsoft.com/office/drawing/2014/main" id="{596A39E5-C6C1-EF62-B818-46B75EB4B92D}"/>
              </a:ext>
            </a:extLst>
          </xdr:cNvPr>
          <xdr:cNvSpPr txBox="1"/>
        </xdr:nvSpPr>
        <xdr:spPr>
          <a:xfrm>
            <a:off x="4924730" y="7850560"/>
            <a:ext cx="1167158" cy="281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grpSp>
    <xdr:clientData/>
  </xdr:twoCellAnchor>
  <xdr:twoCellAnchor>
    <xdr:from>
      <xdr:col>1</xdr:col>
      <xdr:colOff>326498</xdr:colOff>
      <xdr:row>26</xdr:row>
      <xdr:rowOff>1199533</xdr:rowOff>
    </xdr:from>
    <xdr:to>
      <xdr:col>2</xdr:col>
      <xdr:colOff>588719</xdr:colOff>
      <xdr:row>34</xdr:row>
      <xdr:rowOff>48801</xdr:rowOff>
    </xdr:to>
    <xdr:grpSp>
      <xdr:nvGrpSpPr>
        <xdr:cNvPr id="13" name="グループ化 12">
          <a:extLst>
            <a:ext uri="{FF2B5EF4-FFF2-40B4-BE49-F238E27FC236}">
              <a16:creationId xmlns:a16="http://schemas.microsoft.com/office/drawing/2014/main" id="{09101F56-6188-4259-9486-39BF71E9C746}"/>
            </a:ext>
          </a:extLst>
        </xdr:cNvPr>
        <xdr:cNvGrpSpPr/>
      </xdr:nvGrpSpPr>
      <xdr:grpSpPr>
        <a:xfrm>
          <a:off x="599998" y="8150565"/>
          <a:ext cx="1849303" cy="1654223"/>
          <a:chOff x="830264" y="8421291"/>
          <a:chExt cx="1838807" cy="1877216"/>
        </a:xfrm>
      </xdr:grpSpPr>
      <xdr:pic>
        <xdr:nvPicPr>
          <xdr:cNvPr id="14" name="図 13">
            <a:extLst>
              <a:ext uri="{FF2B5EF4-FFF2-40B4-BE49-F238E27FC236}">
                <a16:creationId xmlns:a16="http://schemas.microsoft.com/office/drawing/2014/main" id="{65242EF0-496B-6769-FC9A-CFFF4C9145D1}"/>
              </a:ext>
            </a:extLst>
          </xdr:cNvPr>
          <xdr:cNvPicPr>
            <a:picLocks noChangeAspect="1"/>
          </xdr:cNvPicPr>
        </xdr:nvPicPr>
        <xdr:blipFill>
          <a:blip xmlns:r="http://schemas.openxmlformats.org/officeDocument/2006/relationships" r:embed="rId3"/>
          <a:stretch>
            <a:fillRect/>
          </a:stretch>
        </xdr:blipFill>
        <xdr:spPr>
          <a:xfrm>
            <a:off x="830264" y="8421291"/>
            <a:ext cx="1838807" cy="1857376"/>
          </a:xfrm>
          <a:prstGeom prst="rect">
            <a:avLst/>
          </a:prstGeom>
        </xdr:spPr>
      </xdr:pic>
      <xdr:sp macro="" textlink="">
        <xdr:nvSpPr>
          <xdr:cNvPr id="15" name="テキスト ボックス 14">
            <a:extLst>
              <a:ext uri="{FF2B5EF4-FFF2-40B4-BE49-F238E27FC236}">
                <a16:creationId xmlns:a16="http://schemas.microsoft.com/office/drawing/2014/main" id="{E05F2F72-5101-9D29-CCE7-45F4DD161611}"/>
              </a:ext>
            </a:extLst>
          </xdr:cNvPr>
          <xdr:cNvSpPr txBox="1"/>
        </xdr:nvSpPr>
        <xdr:spPr>
          <a:xfrm>
            <a:off x="1320493" y="10018928"/>
            <a:ext cx="1308407"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sp macro="" textlink="">
        <xdr:nvSpPr>
          <xdr:cNvPr id="16" name="上下矢印 7">
            <a:extLst>
              <a:ext uri="{FF2B5EF4-FFF2-40B4-BE49-F238E27FC236}">
                <a16:creationId xmlns:a16="http://schemas.microsoft.com/office/drawing/2014/main" id="{96D67364-EC76-058C-6DA5-6977B44F8C08}"/>
              </a:ext>
            </a:extLst>
          </xdr:cNvPr>
          <xdr:cNvSpPr/>
        </xdr:nvSpPr>
        <xdr:spPr>
          <a:xfrm>
            <a:off x="1297781" y="10031016"/>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xdr:col>
      <xdr:colOff>987333</xdr:colOff>
      <xdr:row>26</xdr:row>
      <xdr:rowOff>1212756</xdr:rowOff>
    </xdr:from>
    <xdr:to>
      <xdr:col>2</xdr:col>
      <xdr:colOff>3443808</xdr:colOff>
      <xdr:row>33</xdr:row>
      <xdr:rowOff>175779</xdr:rowOff>
    </xdr:to>
    <xdr:grpSp>
      <xdr:nvGrpSpPr>
        <xdr:cNvPr id="17" name="グループ化 16">
          <a:extLst>
            <a:ext uri="{FF2B5EF4-FFF2-40B4-BE49-F238E27FC236}">
              <a16:creationId xmlns:a16="http://schemas.microsoft.com/office/drawing/2014/main" id="{15196DA7-8758-4046-85EF-602AA10A5875}"/>
            </a:ext>
          </a:extLst>
        </xdr:cNvPr>
        <xdr:cNvGrpSpPr/>
      </xdr:nvGrpSpPr>
      <xdr:grpSpPr>
        <a:xfrm>
          <a:off x="2844105" y="8148548"/>
          <a:ext cx="2460285" cy="1548421"/>
          <a:chOff x="3028950" y="9629775"/>
          <a:chExt cx="2448267" cy="1752845"/>
        </a:xfrm>
      </xdr:grpSpPr>
      <xdr:pic>
        <xdr:nvPicPr>
          <xdr:cNvPr id="18" name="図 17">
            <a:extLst>
              <a:ext uri="{FF2B5EF4-FFF2-40B4-BE49-F238E27FC236}">
                <a16:creationId xmlns:a16="http://schemas.microsoft.com/office/drawing/2014/main" id="{08669A42-1033-ADEC-67C0-A59551770A80}"/>
              </a:ext>
            </a:extLst>
          </xdr:cNvPr>
          <xdr:cNvPicPr>
            <a:picLocks noChangeAspect="1"/>
          </xdr:cNvPicPr>
        </xdr:nvPicPr>
        <xdr:blipFill>
          <a:blip xmlns:r="http://schemas.openxmlformats.org/officeDocument/2006/relationships" r:embed="rId4"/>
          <a:stretch>
            <a:fillRect/>
          </a:stretch>
        </xdr:blipFill>
        <xdr:spPr>
          <a:xfrm>
            <a:off x="3028950" y="9629775"/>
            <a:ext cx="2448267" cy="1752845"/>
          </a:xfrm>
          <a:prstGeom prst="rect">
            <a:avLst/>
          </a:prstGeom>
        </xdr:spPr>
      </xdr:pic>
      <xdr:sp macro="" textlink="">
        <xdr:nvSpPr>
          <xdr:cNvPr id="19" name="テキスト ボックス 18">
            <a:extLst>
              <a:ext uri="{FF2B5EF4-FFF2-40B4-BE49-F238E27FC236}">
                <a16:creationId xmlns:a16="http://schemas.microsoft.com/office/drawing/2014/main" id="{44A8976C-3DB1-02D5-7BC4-53D88FA0E3F9}"/>
              </a:ext>
            </a:extLst>
          </xdr:cNvPr>
          <xdr:cNvSpPr txBox="1"/>
        </xdr:nvSpPr>
        <xdr:spPr>
          <a:xfrm>
            <a:off x="3096356" y="9647542"/>
            <a:ext cx="1550653" cy="287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bg1"/>
                </a:solidFill>
              </a:rPr>
              <a:t>＜ホームタブ＞</a:t>
            </a:r>
          </a:p>
        </xdr:txBody>
      </xdr:sp>
    </xdr:grpSp>
    <xdr:clientData/>
  </xdr:twoCellAnchor>
  <xdr:twoCellAnchor>
    <xdr:from>
      <xdr:col>2</xdr:col>
      <xdr:colOff>3735482</xdr:colOff>
      <xdr:row>26</xdr:row>
      <xdr:rowOff>930088</xdr:rowOff>
    </xdr:from>
    <xdr:to>
      <xdr:col>2</xdr:col>
      <xdr:colOff>6704454</xdr:colOff>
      <xdr:row>35</xdr:row>
      <xdr:rowOff>65700</xdr:rowOff>
    </xdr:to>
    <xdr:grpSp>
      <xdr:nvGrpSpPr>
        <xdr:cNvPr id="20" name="グループ化 19">
          <a:extLst>
            <a:ext uri="{FF2B5EF4-FFF2-40B4-BE49-F238E27FC236}">
              <a16:creationId xmlns:a16="http://schemas.microsoft.com/office/drawing/2014/main" id="{02C64800-F993-4266-80BC-4839F1B27F0B}"/>
            </a:ext>
          </a:extLst>
        </xdr:cNvPr>
        <xdr:cNvGrpSpPr/>
      </xdr:nvGrpSpPr>
      <xdr:grpSpPr>
        <a:xfrm>
          <a:off x="5592254" y="8071620"/>
          <a:ext cx="2968972" cy="1975340"/>
          <a:chOff x="6053680" y="8439393"/>
          <a:chExt cx="2539437" cy="2075003"/>
        </a:xfrm>
      </xdr:grpSpPr>
      <xdr:sp macro="" textlink="">
        <xdr:nvSpPr>
          <xdr:cNvPr id="21" name="吹き出し: 角を丸めた四角形 20">
            <a:extLst>
              <a:ext uri="{FF2B5EF4-FFF2-40B4-BE49-F238E27FC236}">
                <a16:creationId xmlns:a16="http://schemas.microsoft.com/office/drawing/2014/main" id="{339EB180-3012-20C1-F227-20063BAA9BDC}"/>
              </a:ext>
            </a:extLst>
          </xdr:cNvPr>
          <xdr:cNvSpPr/>
        </xdr:nvSpPr>
        <xdr:spPr>
          <a:xfrm>
            <a:off x="6053680" y="8439393"/>
            <a:ext cx="2539437" cy="2075003"/>
          </a:xfrm>
          <a:prstGeom prst="wedgeRoundRectCallout">
            <a:avLst>
              <a:gd name="adj1" fmla="val -65040"/>
              <a:gd name="adj2" fmla="val 2947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行幅が足りない場合のみ</a:t>
            </a:r>
            <a:endParaRPr kumimoji="1" lang="en-US" altLang="ja-JP" sz="1100">
              <a:solidFill>
                <a:schemeClr val="tx1"/>
              </a:solidFill>
            </a:endParaRPr>
          </a:p>
          <a:p>
            <a:pPr algn="l"/>
            <a:r>
              <a:rPr kumimoji="1" lang="ja-JP" altLang="en-US" sz="1100">
                <a:solidFill>
                  <a:schemeClr val="tx1"/>
                </a:solidFill>
              </a:rPr>
              <a:t>任意の数字を入力して調整してください。</a:t>
            </a:r>
          </a:p>
        </xdr:txBody>
      </xdr:sp>
      <xdr:pic>
        <xdr:nvPicPr>
          <xdr:cNvPr id="22" name="図 21">
            <a:extLst>
              <a:ext uri="{FF2B5EF4-FFF2-40B4-BE49-F238E27FC236}">
                <a16:creationId xmlns:a16="http://schemas.microsoft.com/office/drawing/2014/main" id="{D01755DC-6DBC-5EDD-25E7-B7B7959EA8D6}"/>
              </a:ext>
            </a:extLst>
          </xdr:cNvPr>
          <xdr:cNvPicPr>
            <a:picLocks noChangeAspect="1"/>
          </xdr:cNvPicPr>
        </xdr:nvPicPr>
        <xdr:blipFill>
          <a:blip xmlns:r="http://schemas.openxmlformats.org/officeDocument/2006/relationships" r:embed="rId5"/>
          <a:stretch>
            <a:fillRect/>
          </a:stretch>
        </xdr:blipFill>
        <xdr:spPr>
          <a:xfrm>
            <a:off x="6426602" y="9365848"/>
            <a:ext cx="1804816" cy="1101074"/>
          </a:xfrm>
          <a:prstGeom prst="rect">
            <a:avLst/>
          </a:prstGeom>
        </xdr:spPr>
      </xdr:pic>
    </xdr:grpSp>
    <xdr:clientData/>
  </xdr:twoCellAnchor>
  <xdr:twoCellAnchor>
    <xdr:from>
      <xdr:col>1</xdr:col>
      <xdr:colOff>349065</xdr:colOff>
      <xdr:row>39</xdr:row>
      <xdr:rowOff>88527</xdr:rowOff>
    </xdr:from>
    <xdr:to>
      <xdr:col>2</xdr:col>
      <xdr:colOff>796739</xdr:colOff>
      <xdr:row>47</xdr:row>
      <xdr:rowOff>228600</xdr:rowOff>
    </xdr:to>
    <xdr:grpSp>
      <xdr:nvGrpSpPr>
        <xdr:cNvPr id="23" name="グループ化 22">
          <a:extLst>
            <a:ext uri="{FF2B5EF4-FFF2-40B4-BE49-F238E27FC236}">
              <a16:creationId xmlns:a16="http://schemas.microsoft.com/office/drawing/2014/main" id="{CCED3EDA-B6A3-4AE1-861E-1E7C0C62DD0E}"/>
            </a:ext>
          </a:extLst>
        </xdr:cNvPr>
        <xdr:cNvGrpSpPr/>
      </xdr:nvGrpSpPr>
      <xdr:grpSpPr>
        <a:xfrm>
          <a:off x="628280" y="11040059"/>
          <a:ext cx="2025231" cy="1968921"/>
          <a:chOff x="676277" y="11439526"/>
          <a:chExt cx="2028824" cy="2087208"/>
        </a:xfrm>
      </xdr:grpSpPr>
      <xdr:pic>
        <xdr:nvPicPr>
          <xdr:cNvPr id="24" name="図 23">
            <a:extLst>
              <a:ext uri="{FF2B5EF4-FFF2-40B4-BE49-F238E27FC236}">
                <a16:creationId xmlns:a16="http://schemas.microsoft.com/office/drawing/2014/main" id="{308E73BF-2462-1770-D663-608B41AD83FD}"/>
              </a:ext>
            </a:extLst>
          </xdr:cNvPr>
          <xdr:cNvPicPr>
            <a:picLocks noChangeAspect="1"/>
          </xdr:cNvPicPr>
        </xdr:nvPicPr>
        <xdr:blipFill rotWithShape="1">
          <a:blip xmlns:r="http://schemas.openxmlformats.org/officeDocument/2006/relationships" r:embed="rId6"/>
          <a:srcRect r="25000"/>
          <a:stretch/>
        </xdr:blipFill>
        <xdr:spPr>
          <a:xfrm>
            <a:off x="676277" y="11439526"/>
            <a:ext cx="2028824" cy="2087208"/>
          </a:xfrm>
          <a:prstGeom prst="rect">
            <a:avLst/>
          </a:prstGeom>
        </xdr:spPr>
      </xdr:pic>
      <xdr:sp macro="" textlink="">
        <xdr:nvSpPr>
          <xdr:cNvPr id="25" name="テキスト ボックス 24">
            <a:extLst>
              <a:ext uri="{FF2B5EF4-FFF2-40B4-BE49-F238E27FC236}">
                <a16:creationId xmlns:a16="http://schemas.microsoft.com/office/drawing/2014/main" id="{A62AC110-1C08-68B5-7DD5-900C39EA8A7A}"/>
              </a:ext>
            </a:extLst>
          </xdr:cNvPr>
          <xdr:cNvSpPr txBox="1"/>
        </xdr:nvSpPr>
        <xdr:spPr>
          <a:xfrm>
            <a:off x="885825" y="12449176"/>
            <a:ext cx="1724025"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行目と</a:t>
            </a:r>
            <a:r>
              <a:rPr kumimoji="1" lang="en-US" altLang="ja-JP" sz="1100"/>
              <a:t>9</a:t>
            </a:r>
            <a:r>
              <a:rPr kumimoji="1" lang="ja-JP" altLang="en-US" sz="1100"/>
              <a:t>行目の間に行を追加したい場合</a:t>
            </a:r>
          </a:p>
        </xdr:txBody>
      </xdr:sp>
    </xdr:grpSp>
    <xdr:clientData/>
  </xdr:twoCellAnchor>
  <xdr:twoCellAnchor>
    <xdr:from>
      <xdr:col>2</xdr:col>
      <xdr:colOff>1044389</xdr:colOff>
      <xdr:row>39</xdr:row>
      <xdr:rowOff>88528</xdr:rowOff>
    </xdr:from>
    <xdr:to>
      <xdr:col>2</xdr:col>
      <xdr:colOff>3130363</xdr:colOff>
      <xdr:row>48</xdr:row>
      <xdr:rowOff>135489</xdr:rowOff>
    </xdr:to>
    <xdr:grpSp>
      <xdr:nvGrpSpPr>
        <xdr:cNvPr id="26" name="グループ化 25">
          <a:extLst>
            <a:ext uri="{FF2B5EF4-FFF2-40B4-BE49-F238E27FC236}">
              <a16:creationId xmlns:a16="http://schemas.microsoft.com/office/drawing/2014/main" id="{C03AB4CA-6054-42D3-A90E-7DA2C8FCF658}"/>
            </a:ext>
          </a:extLst>
        </xdr:cNvPr>
        <xdr:cNvGrpSpPr/>
      </xdr:nvGrpSpPr>
      <xdr:grpSpPr>
        <a:xfrm>
          <a:off x="2904971" y="11040060"/>
          <a:ext cx="2084069" cy="2101081"/>
          <a:chOff x="2981326" y="10715626"/>
          <a:chExt cx="2085974" cy="2247236"/>
        </a:xfrm>
      </xdr:grpSpPr>
      <xdr:pic>
        <xdr:nvPicPr>
          <xdr:cNvPr id="27" name="図 26">
            <a:extLst>
              <a:ext uri="{FF2B5EF4-FFF2-40B4-BE49-F238E27FC236}">
                <a16:creationId xmlns:a16="http://schemas.microsoft.com/office/drawing/2014/main" id="{FC00E5C7-F194-4FA6-3A13-CB7D651B463B}"/>
              </a:ext>
            </a:extLst>
          </xdr:cNvPr>
          <xdr:cNvPicPr>
            <a:picLocks noChangeAspect="1"/>
          </xdr:cNvPicPr>
        </xdr:nvPicPr>
        <xdr:blipFill>
          <a:blip xmlns:r="http://schemas.openxmlformats.org/officeDocument/2006/relationships" r:embed="rId7"/>
          <a:stretch>
            <a:fillRect/>
          </a:stretch>
        </xdr:blipFill>
        <xdr:spPr>
          <a:xfrm>
            <a:off x="2981326" y="10715626"/>
            <a:ext cx="2085974" cy="2050360"/>
          </a:xfrm>
          <a:prstGeom prst="rect">
            <a:avLst/>
          </a:prstGeom>
        </xdr:spPr>
      </xdr:pic>
      <xdr:pic>
        <xdr:nvPicPr>
          <xdr:cNvPr id="28" name="図 27">
            <a:extLst>
              <a:ext uri="{FF2B5EF4-FFF2-40B4-BE49-F238E27FC236}">
                <a16:creationId xmlns:a16="http://schemas.microsoft.com/office/drawing/2014/main" id="{6779BF9F-3E44-CD46-8142-8079E7FD5638}"/>
              </a:ext>
            </a:extLst>
          </xdr:cNvPr>
          <xdr:cNvPicPr>
            <a:picLocks noChangeAspect="1"/>
          </xdr:cNvPicPr>
        </xdr:nvPicPr>
        <xdr:blipFill>
          <a:blip xmlns:r="http://schemas.openxmlformats.org/officeDocument/2006/relationships" r:embed="rId8"/>
          <a:stretch>
            <a:fillRect/>
          </a:stretch>
        </xdr:blipFill>
        <xdr:spPr>
          <a:xfrm>
            <a:off x="3209926" y="12211051"/>
            <a:ext cx="1590674" cy="751811"/>
          </a:xfrm>
          <a:prstGeom prst="rect">
            <a:avLst/>
          </a:prstGeom>
          <a:ln>
            <a:solidFill>
              <a:schemeClr val="accent1"/>
            </a:solidFill>
          </a:ln>
        </xdr:spPr>
      </xdr:pic>
    </xdr:grpSp>
    <xdr:clientData/>
  </xdr:twoCellAnchor>
  <xdr:twoCellAnchor editAs="oneCell">
    <xdr:from>
      <xdr:col>1</xdr:col>
      <xdr:colOff>190500</xdr:colOff>
      <xdr:row>52</xdr:row>
      <xdr:rowOff>85726</xdr:rowOff>
    </xdr:from>
    <xdr:to>
      <xdr:col>2</xdr:col>
      <xdr:colOff>1466850</xdr:colOff>
      <xdr:row>57</xdr:row>
      <xdr:rowOff>225056</xdr:rowOff>
    </xdr:to>
    <xdr:pic>
      <xdr:nvPicPr>
        <xdr:cNvPr id="29" name="図 28">
          <a:extLst>
            <a:ext uri="{FF2B5EF4-FFF2-40B4-BE49-F238E27FC236}">
              <a16:creationId xmlns:a16="http://schemas.microsoft.com/office/drawing/2014/main" id="{7884D55A-DA5F-4D5A-981D-0CA902757C80}"/>
            </a:ext>
          </a:extLst>
        </xdr:cNvPr>
        <xdr:cNvPicPr>
          <a:picLocks noChangeAspect="1"/>
        </xdr:cNvPicPr>
      </xdr:nvPicPr>
      <xdr:blipFill>
        <a:blip xmlns:r="http://schemas.openxmlformats.org/officeDocument/2006/relationships" r:embed="rId9"/>
        <a:stretch>
          <a:fillRect/>
        </a:stretch>
      </xdr:blipFill>
      <xdr:spPr>
        <a:xfrm>
          <a:off x="466725" y="14201776"/>
          <a:ext cx="2857500" cy="1329954"/>
        </a:xfrm>
        <a:prstGeom prst="rect">
          <a:avLst/>
        </a:prstGeom>
      </xdr:spPr>
    </xdr:pic>
    <xdr:clientData/>
  </xdr:twoCellAnchor>
  <xdr:twoCellAnchor>
    <xdr:from>
      <xdr:col>2</xdr:col>
      <xdr:colOff>1866900</xdr:colOff>
      <xdr:row>52</xdr:row>
      <xdr:rowOff>104774</xdr:rowOff>
    </xdr:from>
    <xdr:to>
      <xdr:col>2</xdr:col>
      <xdr:colOff>3848099</xdr:colOff>
      <xdr:row>61</xdr:row>
      <xdr:rowOff>200024</xdr:rowOff>
    </xdr:to>
    <xdr:grpSp>
      <xdr:nvGrpSpPr>
        <xdr:cNvPr id="30" name="グループ化 29">
          <a:extLst>
            <a:ext uri="{FF2B5EF4-FFF2-40B4-BE49-F238E27FC236}">
              <a16:creationId xmlns:a16="http://schemas.microsoft.com/office/drawing/2014/main" id="{880C9307-6FA1-426E-837C-B185AE738A02}"/>
            </a:ext>
          </a:extLst>
        </xdr:cNvPr>
        <xdr:cNvGrpSpPr/>
      </xdr:nvGrpSpPr>
      <xdr:grpSpPr>
        <a:xfrm>
          <a:off x="3723672" y="13775464"/>
          <a:ext cx="1981199" cy="2160800"/>
          <a:chOff x="3724275" y="14220824"/>
          <a:chExt cx="1981199" cy="2238375"/>
        </a:xfrm>
      </xdr:grpSpPr>
      <xdr:grpSp>
        <xdr:nvGrpSpPr>
          <xdr:cNvPr id="31" name="グループ化 30">
            <a:extLst>
              <a:ext uri="{FF2B5EF4-FFF2-40B4-BE49-F238E27FC236}">
                <a16:creationId xmlns:a16="http://schemas.microsoft.com/office/drawing/2014/main" id="{BFCCC7CF-690D-A239-8D8E-83C78341CDB8}"/>
              </a:ext>
            </a:extLst>
          </xdr:cNvPr>
          <xdr:cNvGrpSpPr/>
        </xdr:nvGrpSpPr>
        <xdr:grpSpPr>
          <a:xfrm>
            <a:off x="3724275" y="14220824"/>
            <a:ext cx="1981199" cy="2238375"/>
            <a:chOff x="3724275" y="14220824"/>
            <a:chExt cx="1981199" cy="2238375"/>
          </a:xfrm>
        </xdr:grpSpPr>
        <xdr:sp macro="" textlink="">
          <xdr:nvSpPr>
            <xdr:cNvPr id="33" name="吹き出し: 角を丸めた四角形 32">
              <a:extLst>
                <a:ext uri="{FF2B5EF4-FFF2-40B4-BE49-F238E27FC236}">
                  <a16:creationId xmlns:a16="http://schemas.microsoft.com/office/drawing/2014/main" id="{7DAB36BF-3102-FAEB-861F-8DFFC9B40CEF}"/>
                </a:ext>
              </a:extLst>
            </xdr:cNvPr>
            <xdr:cNvSpPr/>
          </xdr:nvSpPr>
          <xdr:spPr>
            <a:xfrm>
              <a:off x="3724275" y="14220824"/>
              <a:ext cx="1981199" cy="2238375"/>
            </a:xfrm>
            <a:prstGeom prst="wedgeRoundRectCallout">
              <a:avLst>
                <a:gd name="adj1" fmla="val -72788"/>
                <a:gd name="adj2" fmla="val -3027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をクリックすると</a:t>
              </a:r>
              <a:endParaRPr kumimoji="1" lang="en-US" altLang="ja-JP" sz="1100">
                <a:solidFill>
                  <a:schemeClr val="tx1"/>
                </a:solidFill>
              </a:endParaRPr>
            </a:p>
            <a:p>
              <a:pPr algn="l"/>
              <a:r>
                <a:rPr kumimoji="1" lang="ja-JP" altLang="en-US" sz="1100">
                  <a:solidFill>
                    <a:schemeClr val="tx1"/>
                  </a:solidFill>
                </a:rPr>
                <a:t>・のついた 行または列 は非表示になります。</a:t>
              </a:r>
            </a:p>
          </xdr:txBody>
        </xdr:sp>
        <xdr:pic>
          <xdr:nvPicPr>
            <xdr:cNvPr id="34" name="図 33">
              <a:extLst>
                <a:ext uri="{FF2B5EF4-FFF2-40B4-BE49-F238E27FC236}">
                  <a16:creationId xmlns:a16="http://schemas.microsoft.com/office/drawing/2014/main" id="{D7055984-A7C0-87A0-569D-BD545C7FA0D4}"/>
                </a:ext>
              </a:extLst>
            </xdr:cNvPr>
            <xdr:cNvPicPr>
              <a:picLocks noChangeAspect="1"/>
            </xdr:cNvPicPr>
          </xdr:nvPicPr>
          <xdr:blipFill>
            <a:blip xmlns:r="http://schemas.openxmlformats.org/officeDocument/2006/relationships" r:embed="rId10"/>
            <a:stretch>
              <a:fillRect/>
            </a:stretch>
          </xdr:blipFill>
          <xdr:spPr>
            <a:xfrm>
              <a:off x="3905250" y="14344650"/>
              <a:ext cx="228632" cy="219106"/>
            </a:xfrm>
            <a:prstGeom prst="rect">
              <a:avLst/>
            </a:prstGeom>
          </xdr:spPr>
        </xdr:pic>
      </xdr:grpSp>
      <xdr:pic>
        <xdr:nvPicPr>
          <xdr:cNvPr id="32" name="図 31">
            <a:extLst>
              <a:ext uri="{FF2B5EF4-FFF2-40B4-BE49-F238E27FC236}">
                <a16:creationId xmlns:a16="http://schemas.microsoft.com/office/drawing/2014/main" id="{3E85C89B-250B-8173-DCA9-BEFEA600DAFC}"/>
              </a:ext>
            </a:extLst>
          </xdr:cNvPr>
          <xdr:cNvPicPr>
            <a:picLocks noChangeAspect="1"/>
          </xdr:cNvPicPr>
        </xdr:nvPicPr>
        <xdr:blipFill>
          <a:blip xmlns:r="http://schemas.openxmlformats.org/officeDocument/2006/relationships" r:embed="rId11"/>
          <a:stretch>
            <a:fillRect/>
          </a:stretch>
        </xdr:blipFill>
        <xdr:spPr>
          <a:xfrm>
            <a:off x="4314825" y="15125701"/>
            <a:ext cx="752580" cy="1076475"/>
          </a:xfrm>
          <a:prstGeom prst="rect">
            <a:avLst/>
          </a:prstGeom>
        </xdr:spPr>
      </xdr:pic>
    </xdr:grpSp>
    <xdr:clientData/>
  </xdr:twoCellAnchor>
  <xdr:twoCellAnchor>
    <xdr:from>
      <xdr:col>2</xdr:col>
      <xdr:colOff>4229100</xdr:colOff>
      <xdr:row>52</xdr:row>
      <xdr:rowOff>114299</xdr:rowOff>
    </xdr:from>
    <xdr:to>
      <xdr:col>2</xdr:col>
      <xdr:colOff>6210299</xdr:colOff>
      <xdr:row>61</xdr:row>
      <xdr:rowOff>209549</xdr:rowOff>
    </xdr:to>
    <xdr:grpSp>
      <xdr:nvGrpSpPr>
        <xdr:cNvPr id="35" name="グループ化 34">
          <a:extLst>
            <a:ext uri="{FF2B5EF4-FFF2-40B4-BE49-F238E27FC236}">
              <a16:creationId xmlns:a16="http://schemas.microsoft.com/office/drawing/2014/main" id="{8266638F-F773-4936-8110-0752889DAC97}"/>
            </a:ext>
          </a:extLst>
        </xdr:cNvPr>
        <xdr:cNvGrpSpPr/>
      </xdr:nvGrpSpPr>
      <xdr:grpSpPr>
        <a:xfrm>
          <a:off x="6085872" y="13786894"/>
          <a:ext cx="1981199" cy="2160800"/>
          <a:chOff x="6086475" y="14230349"/>
          <a:chExt cx="1981199" cy="2238375"/>
        </a:xfrm>
      </xdr:grpSpPr>
      <xdr:sp macro="" textlink="">
        <xdr:nvSpPr>
          <xdr:cNvPr id="36" name="吹き出し: 角を丸めた四角形 35">
            <a:extLst>
              <a:ext uri="{FF2B5EF4-FFF2-40B4-BE49-F238E27FC236}">
                <a16:creationId xmlns:a16="http://schemas.microsoft.com/office/drawing/2014/main" id="{03FF9087-8771-405A-D666-FC61E41177C1}"/>
              </a:ext>
            </a:extLst>
          </xdr:cNvPr>
          <xdr:cNvSpPr/>
        </xdr:nvSpPr>
        <xdr:spPr>
          <a:xfrm>
            <a:off x="6086475" y="14230349"/>
            <a:ext cx="1981199" cy="2238375"/>
          </a:xfrm>
          <a:prstGeom prst="wedgeRoundRectCallout">
            <a:avLst>
              <a:gd name="adj1" fmla="val -107884"/>
              <a:gd name="adj2" fmla="val 368"/>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をクリックすると</a:t>
            </a:r>
            <a:endParaRPr kumimoji="1" lang="en-US" altLang="ja-JP" sz="1100">
              <a:solidFill>
                <a:schemeClr val="tx1"/>
              </a:solidFill>
            </a:endParaRPr>
          </a:p>
          <a:p>
            <a:pPr algn="l"/>
            <a:r>
              <a:rPr kumimoji="1" lang="ja-JP" altLang="en-US" sz="1100">
                <a:solidFill>
                  <a:schemeClr val="tx1"/>
                </a:solidFill>
              </a:rPr>
              <a:t>非表示にした 行または列 はが表示されます。</a:t>
            </a:r>
          </a:p>
        </xdr:txBody>
      </xdr:sp>
      <xdr:pic>
        <xdr:nvPicPr>
          <xdr:cNvPr id="37" name="図 36">
            <a:extLst>
              <a:ext uri="{FF2B5EF4-FFF2-40B4-BE49-F238E27FC236}">
                <a16:creationId xmlns:a16="http://schemas.microsoft.com/office/drawing/2014/main" id="{D69E2AD6-5F53-B354-DAD4-8F70A35B1709}"/>
              </a:ext>
            </a:extLst>
          </xdr:cNvPr>
          <xdr:cNvPicPr>
            <a:picLocks noChangeAspect="1"/>
          </xdr:cNvPicPr>
        </xdr:nvPicPr>
        <xdr:blipFill>
          <a:blip xmlns:r="http://schemas.openxmlformats.org/officeDocument/2006/relationships" r:embed="rId12"/>
          <a:stretch>
            <a:fillRect/>
          </a:stretch>
        </xdr:blipFill>
        <xdr:spPr>
          <a:xfrm>
            <a:off x="6210300" y="14354175"/>
            <a:ext cx="333422" cy="266737"/>
          </a:xfrm>
          <a:prstGeom prst="rect">
            <a:avLst/>
          </a:prstGeom>
        </xdr:spPr>
      </xdr:pic>
      <xdr:pic>
        <xdr:nvPicPr>
          <xdr:cNvPr id="38" name="図 37">
            <a:extLst>
              <a:ext uri="{FF2B5EF4-FFF2-40B4-BE49-F238E27FC236}">
                <a16:creationId xmlns:a16="http://schemas.microsoft.com/office/drawing/2014/main" id="{D8E8304B-446A-59D3-C4BD-96A4D9040C46}"/>
              </a:ext>
            </a:extLst>
          </xdr:cNvPr>
          <xdr:cNvPicPr>
            <a:picLocks noChangeAspect="1"/>
          </xdr:cNvPicPr>
        </xdr:nvPicPr>
        <xdr:blipFill>
          <a:blip xmlns:r="http://schemas.openxmlformats.org/officeDocument/2006/relationships" r:embed="rId9"/>
          <a:stretch>
            <a:fillRect/>
          </a:stretch>
        </xdr:blipFill>
        <xdr:spPr>
          <a:xfrm>
            <a:off x="6200775" y="15192375"/>
            <a:ext cx="1800932" cy="838200"/>
          </a:xfrm>
          <a:prstGeom prst="rect">
            <a:avLst/>
          </a:prstGeom>
        </xdr:spPr>
      </xdr:pic>
    </xdr:grpSp>
    <xdr:clientData/>
  </xdr:twoCellAnchor>
  <xdr:twoCellAnchor>
    <xdr:from>
      <xdr:col>2</xdr:col>
      <xdr:colOff>3070412</xdr:colOff>
      <xdr:row>37</xdr:row>
      <xdr:rowOff>5029</xdr:rowOff>
    </xdr:from>
    <xdr:to>
      <xdr:col>2</xdr:col>
      <xdr:colOff>6658545</xdr:colOff>
      <xdr:row>50</xdr:row>
      <xdr:rowOff>38582</xdr:rowOff>
    </xdr:to>
    <xdr:grpSp>
      <xdr:nvGrpSpPr>
        <xdr:cNvPr id="39" name="グループ化 38">
          <a:extLst>
            <a:ext uri="{FF2B5EF4-FFF2-40B4-BE49-F238E27FC236}">
              <a16:creationId xmlns:a16="http://schemas.microsoft.com/office/drawing/2014/main" id="{6C0203B6-144D-450E-A90B-76E7545A32C1}"/>
            </a:ext>
          </a:extLst>
        </xdr:cNvPr>
        <xdr:cNvGrpSpPr/>
      </xdr:nvGrpSpPr>
      <xdr:grpSpPr>
        <a:xfrm>
          <a:off x="4923374" y="10496491"/>
          <a:ext cx="3590038" cy="2828863"/>
          <a:chOff x="5514975" y="10477972"/>
          <a:chExt cx="3000945" cy="3066578"/>
        </a:xfrm>
      </xdr:grpSpPr>
      <xdr:sp macro="" textlink="">
        <xdr:nvSpPr>
          <xdr:cNvPr id="40" name="吹き出し: 角を丸めた四角形 39">
            <a:extLst>
              <a:ext uri="{FF2B5EF4-FFF2-40B4-BE49-F238E27FC236}">
                <a16:creationId xmlns:a16="http://schemas.microsoft.com/office/drawing/2014/main" id="{E08C326C-9FD3-9637-CD10-D367F0800AA1}"/>
              </a:ext>
            </a:extLst>
          </xdr:cNvPr>
          <xdr:cNvSpPr/>
        </xdr:nvSpPr>
        <xdr:spPr>
          <a:xfrm>
            <a:off x="5514975" y="10477972"/>
            <a:ext cx="3000945" cy="3066578"/>
          </a:xfrm>
          <a:prstGeom prst="wedgeRoundRectCallout">
            <a:avLst>
              <a:gd name="adj1" fmla="val -73253"/>
              <a:gd name="adj2" fmla="val 30070"/>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tx1"/>
                </a:solidFill>
              </a:rPr>
              <a:t>・追加したい部分の下にある行全体を選択した状態にする。</a:t>
            </a:r>
            <a:endParaRPr kumimoji="1" lang="en-US" altLang="ja-JP" sz="1050">
              <a:solidFill>
                <a:schemeClr val="tx1"/>
              </a:solidFill>
            </a:endParaRPr>
          </a:p>
          <a:p>
            <a:pPr algn="l"/>
            <a:r>
              <a:rPr kumimoji="1" lang="ja-JP" altLang="en-US" sz="800">
                <a:solidFill>
                  <a:schemeClr val="tx1"/>
                </a:solidFill>
              </a:rPr>
              <a:t>（一番左にある数字をクリックしてください。）</a:t>
            </a:r>
            <a:endParaRPr kumimoji="1" lang="en-US" altLang="ja-JP" sz="800">
              <a:solidFill>
                <a:schemeClr val="tx1"/>
              </a:solidFill>
            </a:endParaRPr>
          </a:p>
          <a:p>
            <a:pPr algn="l"/>
            <a:endParaRPr kumimoji="1" lang="ja-JP" altLang="en-US" sz="1050">
              <a:solidFill>
                <a:schemeClr val="tx1"/>
              </a:solidFill>
            </a:endParaRPr>
          </a:p>
          <a:p>
            <a:pPr algn="l"/>
            <a:r>
              <a:rPr kumimoji="1" lang="ja-JP" altLang="en-US" sz="1050">
                <a:solidFill>
                  <a:schemeClr val="tx1"/>
                </a:solidFill>
              </a:rPr>
              <a:t>・ホームタブの挿入から「シートの行を挿入」を選択する。</a:t>
            </a:r>
          </a:p>
          <a:p>
            <a:pPr algn="l"/>
            <a:endParaRPr kumimoji="1" lang="en-US" altLang="ja-JP" sz="1050">
              <a:solidFill>
                <a:schemeClr val="tx1"/>
              </a:solidFill>
            </a:endParaRPr>
          </a:p>
          <a:p>
            <a:pPr algn="l"/>
            <a:endParaRPr kumimoji="1" lang="en-US" altLang="ja-JP" sz="1050">
              <a:solidFill>
                <a:schemeClr val="tx1"/>
              </a:solidFill>
            </a:endParaRPr>
          </a:p>
          <a:p>
            <a:pPr algn="l"/>
            <a:r>
              <a:rPr kumimoji="1" lang="ja-JP" altLang="en-US" sz="1050">
                <a:solidFill>
                  <a:schemeClr val="tx1"/>
                </a:solidFill>
              </a:rPr>
              <a:t>もしくは、</a:t>
            </a:r>
            <a:endParaRPr kumimoji="1" lang="en-US" altLang="ja-JP" sz="1050">
              <a:solidFill>
                <a:schemeClr val="tx1"/>
              </a:solidFill>
            </a:endParaRPr>
          </a:p>
          <a:p>
            <a:pPr algn="l"/>
            <a:endParaRPr kumimoji="1" lang="en-US" altLang="ja-JP" sz="1050">
              <a:solidFill>
                <a:schemeClr val="tx1"/>
              </a:solidFill>
            </a:endParaRPr>
          </a:p>
          <a:p>
            <a:pPr algn="l"/>
            <a:endParaRPr kumimoji="1" lang="en-US" altLang="ja-JP" sz="1050">
              <a:solidFill>
                <a:schemeClr val="tx1"/>
              </a:solidFill>
            </a:endParaRPr>
          </a:p>
          <a:p>
            <a:pPr algn="l"/>
            <a:r>
              <a:rPr kumimoji="1" lang="ja-JP" altLang="en-US" sz="1050">
                <a:solidFill>
                  <a:schemeClr val="tx1"/>
                </a:solidFill>
              </a:rPr>
              <a:t>・右クリックのメニューから「挿入」を選択する。</a:t>
            </a:r>
            <a:endParaRPr kumimoji="1" lang="en-US" altLang="ja-JP" sz="1050">
              <a:solidFill>
                <a:schemeClr val="tx1"/>
              </a:solidFill>
            </a:endParaRPr>
          </a:p>
          <a:p>
            <a:pPr algn="l"/>
            <a:r>
              <a:rPr kumimoji="1" lang="ja-JP" altLang="en-US" sz="1050">
                <a:solidFill>
                  <a:schemeClr val="tx1"/>
                </a:solidFill>
              </a:rPr>
              <a:t>　</a:t>
            </a:r>
          </a:p>
        </xdr:txBody>
      </xdr:sp>
      <xdr:pic>
        <xdr:nvPicPr>
          <xdr:cNvPr id="41" name="図 40">
            <a:extLst>
              <a:ext uri="{FF2B5EF4-FFF2-40B4-BE49-F238E27FC236}">
                <a16:creationId xmlns:a16="http://schemas.microsoft.com/office/drawing/2014/main" id="{01607B4A-22F0-BC53-C750-993E898CD09B}"/>
              </a:ext>
            </a:extLst>
          </xdr:cNvPr>
          <xdr:cNvPicPr>
            <a:picLocks noChangeAspect="1"/>
          </xdr:cNvPicPr>
        </xdr:nvPicPr>
        <xdr:blipFill>
          <a:blip xmlns:r="http://schemas.openxmlformats.org/officeDocument/2006/relationships" r:embed="rId13"/>
          <a:stretch>
            <a:fillRect/>
          </a:stretch>
        </xdr:blipFill>
        <xdr:spPr>
          <a:xfrm>
            <a:off x="7022068" y="11937329"/>
            <a:ext cx="896546" cy="962024"/>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509580</xdr:colOff>
      <xdr:row>55</xdr:row>
      <xdr:rowOff>224340</xdr:rowOff>
    </xdr:from>
    <xdr:to>
      <xdr:col>3</xdr:col>
      <xdr:colOff>783939</xdr:colOff>
      <xdr:row>56</xdr:row>
      <xdr:rowOff>207933</xdr:rowOff>
    </xdr:to>
    <xdr:pic>
      <xdr:nvPicPr>
        <xdr:cNvPr id="2" name="図 1">
          <a:extLst>
            <a:ext uri="{FF2B5EF4-FFF2-40B4-BE49-F238E27FC236}">
              <a16:creationId xmlns:a16="http://schemas.microsoft.com/office/drawing/2014/main" id="{2FBF9AE3-7072-4DF7-BB63-6134247266F0}"/>
            </a:ext>
          </a:extLst>
        </xdr:cNvPr>
        <xdr:cNvPicPr>
          <a:picLocks noChangeAspect="1"/>
        </xdr:cNvPicPr>
      </xdr:nvPicPr>
      <xdr:blipFill>
        <a:blip xmlns:r="http://schemas.openxmlformats.org/officeDocument/2006/relationships" r:embed="rId1"/>
        <a:stretch>
          <a:fillRect/>
        </a:stretch>
      </xdr:blipFill>
      <xdr:spPr>
        <a:xfrm>
          <a:off x="2686723" y="14756769"/>
          <a:ext cx="285789" cy="241856"/>
        </a:xfrm>
        <a:prstGeom prst="rect">
          <a:avLst/>
        </a:prstGeom>
      </xdr:spPr>
    </xdr:pic>
    <xdr:clientData/>
  </xdr:twoCellAnchor>
  <xdr:twoCellAnchor editAs="oneCell">
    <xdr:from>
      <xdr:col>3</xdr:col>
      <xdr:colOff>501862</xdr:colOff>
      <xdr:row>14</xdr:row>
      <xdr:rowOff>214815</xdr:rowOff>
    </xdr:from>
    <xdr:to>
      <xdr:col>3</xdr:col>
      <xdr:colOff>780031</xdr:colOff>
      <xdr:row>15</xdr:row>
      <xdr:rowOff>206220</xdr:rowOff>
    </xdr:to>
    <xdr:pic>
      <xdr:nvPicPr>
        <xdr:cNvPr id="3" name="図 2">
          <a:extLst>
            <a:ext uri="{FF2B5EF4-FFF2-40B4-BE49-F238E27FC236}">
              <a16:creationId xmlns:a16="http://schemas.microsoft.com/office/drawing/2014/main" id="{4AC7E932-A9E6-47AD-A0EF-AF746FA5CC82}"/>
            </a:ext>
          </a:extLst>
        </xdr:cNvPr>
        <xdr:cNvPicPr>
          <a:picLocks noChangeAspect="1"/>
        </xdr:cNvPicPr>
      </xdr:nvPicPr>
      <xdr:blipFill>
        <a:blip xmlns:r="http://schemas.openxmlformats.org/officeDocument/2006/relationships" r:embed="rId1"/>
        <a:stretch>
          <a:fillRect/>
        </a:stretch>
      </xdr:blipFill>
      <xdr:spPr>
        <a:xfrm>
          <a:off x="2679005" y="4609922"/>
          <a:ext cx="281979" cy="2534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571497</xdr:colOff>
      <xdr:row>68</xdr:row>
      <xdr:rowOff>220917</xdr:rowOff>
    </xdr:from>
    <xdr:to>
      <xdr:col>6</xdr:col>
      <xdr:colOff>27539</xdr:colOff>
      <xdr:row>75</xdr:row>
      <xdr:rowOff>115583</xdr:rowOff>
    </xdr:to>
    <xdr:grpSp>
      <xdr:nvGrpSpPr>
        <xdr:cNvPr id="14" name="グループ化 13">
          <a:extLst>
            <a:ext uri="{FF2B5EF4-FFF2-40B4-BE49-F238E27FC236}">
              <a16:creationId xmlns:a16="http://schemas.microsoft.com/office/drawing/2014/main" id="{2C004AFF-D425-59F2-3A5B-CEE9B51F9C99}"/>
            </a:ext>
          </a:extLst>
        </xdr:cNvPr>
        <xdr:cNvGrpSpPr/>
      </xdr:nvGrpSpPr>
      <xdr:grpSpPr>
        <a:xfrm>
          <a:off x="761997" y="17568119"/>
          <a:ext cx="4012530" cy="1515821"/>
          <a:chOff x="14130616" y="13421445"/>
          <a:chExt cx="3882365" cy="1541931"/>
        </a:xfrm>
      </xdr:grpSpPr>
      <xdr:grpSp>
        <xdr:nvGrpSpPr>
          <xdr:cNvPr id="73" name="グループ化 72">
            <a:extLst>
              <a:ext uri="{FF2B5EF4-FFF2-40B4-BE49-F238E27FC236}">
                <a16:creationId xmlns:a16="http://schemas.microsoft.com/office/drawing/2014/main" id="{C419B531-B856-0DB8-081D-B86B12E6CB10}"/>
              </a:ext>
            </a:extLst>
          </xdr:cNvPr>
          <xdr:cNvGrpSpPr/>
        </xdr:nvGrpSpPr>
        <xdr:grpSpPr>
          <a:xfrm>
            <a:off x="16904378" y="13439931"/>
            <a:ext cx="1108603" cy="1480022"/>
            <a:chOff x="16288055" y="14686985"/>
            <a:chExt cx="1108603" cy="1480022"/>
          </a:xfrm>
        </xdr:grpSpPr>
        <xdr:sp macro="" textlink="">
          <xdr:nvSpPr>
            <xdr:cNvPr id="22" name="正方形/長方形 21">
              <a:extLst>
                <a:ext uri="{FF2B5EF4-FFF2-40B4-BE49-F238E27FC236}">
                  <a16:creationId xmlns:a16="http://schemas.microsoft.com/office/drawing/2014/main" id="{DBB07B22-0513-A6CF-AC4F-07BE78440EC5}"/>
                </a:ext>
              </a:extLst>
            </xdr:cNvPr>
            <xdr:cNvSpPr/>
          </xdr:nvSpPr>
          <xdr:spPr>
            <a:xfrm>
              <a:off x="16288055" y="14686985"/>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ja-JP" altLang="en-US" sz="1100" kern="1200">
                  <a:solidFill>
                    <a:sysClr val="windowText" lastClr="000000"/>
                  </a:solidFill>
                </a:rPr>
                <a:t> </a:t>
              </a:r>
              <a:r>
                <a:rPr kumimoji="1" lang="en-US" altLang="ja-JP" sz="1100" kern="1200">
                  <a:solidFill>
                    <a:sysClr val="windowText" lastClr="000000"/>
                  </a:solidFill>
                </a:rPr>
                <a:t>3-2</a:t>
              </a:r>
            </a:p>
            <a:p>
              <a:pPr algn="l"/>
              <a:r>
                <a:rPr kumimoji="1" lang="ja-JP" altLang="en-US" sz="2000" b="1" kern="1200">
                  <a:solidFill>
                    <a:sysClr val="windowText" lastClr="000000"/>
                  </a:solidFill>
                </a:rPr>
                <a:t>   報告書</a:t>
              </a:r>
              <a:endParaRPr kumimoji="1" lang="en-US" altLang="ja-JP" sz="2800" b="1" kern="1200">
                <a:solidFill>
                  <a:sysClr val="windowText" lastClr="000000"/>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72" name="グラフィックス 71" descr="クリップボード 単色塗りつぶし">
              <a:extLst>
                <a:ext uri="{FF2B5EF4-FFF2-40B4-BE49-F238E27FC236}">
                  <a16:creationId xmlns:a16="http://schemas.microsoft.com/office/drawing/2014/main" id="{8CF0AC09-5FD9-CACA-CBAC-172509FFF77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6405412" y="15284823"/>
              <a:ext cx="806824" cy="806824"/>
            </a:xfrm>
            <a:prstGeom prst="rect">
              <a:avLst/>
            </a:prstGeom>
          </xdr:spPr>
        </xdr:pic>
      </xdr:grpSp>
      <xdr:grpSp>
        <xdr:nvGrpSpPr>
          <xdr:cNvPr id="70" name="グループ化 69">
            <a:extLst>
              <a:ext uri="{FF2B5EF4-FFF2-40B4-BE49-F238E27FC236}">
                <a16:creationId xmlns:a16="http://schemas.microsoft.com/office/drawing/2014/main" id="{BCE44CC6-CDE9-D849-8534-E81FAC172C96}"/>
              </a:ext>
            </a:extLst>
          </xdr:cNvPr>
          <xdr:cNvGrpSpPr/>
        </xdr:nvGrpSpPr>
        <xdr:grpSpPr>
          <a:xfrm>
            <a:off x="15449450" y="13439784"/>
            <a:ext cx="1108603" cy="1480022"/>
            <a:chOff x="13365156" y="13655897"/>
            <a:chExt cx="1108603" cy="1480022"/>
          </a:xfrm>
        </xdr:grpSpPr>
        <xdr:sp macro="" textlink="">
          <xdr:nvSpPr>
            <xdr:cNvPr id="44" name="正方形/長方形 43">
              <a:extLst>
                <a:ext uri="{FF2B5EF4-FFF2-40B4-BE49-F238E27FC236}">
                  <a16:creationId xmlns:a16="http://schemas.microsoft.com/office/drawing/2014/main" id="{F3084FD2-0B8B-D8D7-B436-5D47B52C0708}"/>
                </a:ext>
              </a:extLst>
            </xdr:cNvPr>
            <xdr:cNvSpPr/>
          </xdr:nvSpPr>
          <xdr:spPr>
            <a:xfrm>
              <a:off x="13365156" y="13655897"/>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3-1</a:t>
              </a:r>
            </a:p>
            <a:p>
              <a:pPr algn="l"/>
              <a:r>
                <a:rPr kumimoji="1" lang="ja-JP" altLang="en-US" sz="2000" kern="1200">
                  <a:solidFill>
                    <a:schemeClr val="tx1"/>
                  </a:solidFill>
                </a:rPr>
                <a:t>  作  品  集</a:t>
              </a:r>
              <a:endParaRPr kumimoji="1" lang="en-US" altLang="ja-JP" sz="2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67" name="グラフィックス 66" descr="黄金の入った壺 単色塗りつぶし">
              <a:extLst>
                <a:ext uri="{FF2B5EF4-FFF2-40B4-BE49-F238E27FC236}">
                  <a16:creationId xmlns:a16="http://schemas.microsoft.com/office/drawing/2014/main" id="{7CA90A20-5E5B-54E5-367B-6F0B7E09D11F}"/>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3458266" y="14186648"/>
              <a:ext cx="914400" cy="914400"/>
            </a:xfrm>
            <a:prstGeom prst="rect">
              <a:avLst/>
            </a:prstGeom>
          </xdr:spPr>
        </xdr:pic>
      </xdr:grpSp>
      <xdr:grpSp>
        <xdr:nvGrpSpPr>
          <xdr:cNvPr id="68" name="グループ化 67">
            <a:extLst>
              <a:ext uri="{FF2B5EF4-FFF2-40B4-BE49-F238E27FC236}">
                <a16:creationId xmlns:a16="http://schemas.microsoft.com/office/drawing/2014/main" id="{FB2EEA91-A9C6-5D76-CEA8-8184ABBA91E2}"/>
              </a:ext>
            </a:extLst>
          </xdr:cNvPr>
          <xdr:cNvGrpSpPr/>
        </xdr:nvGrpSpPr>
        <xdr:grpSpPr>
          <a:xfrm>
            <a:off x="14130616" y="13421445"/>
            <a:ext cx="1119810" cy="1541931"/>
            <a:chOff x="10892116" y="14556440"/>
            <a:chExt cx="1119809" cy="1541931"/>
          </a:xfrm>
        </xdr:grpSpPr>
        <xdr:sp macro="" textlink="">
          <xdr:nvSpPr>
            <xdr:cNvPr id="42" name="正方形/長方形 41">
              <a:extLst>
                <a:ext uri="{FF2B5EF4-FFF2-40B4-BE49-F238E27FC236}">
                  <a16:creationId xmlns:a16="http://schemas.microsoft.com/office/drawing/2014/main" id="{BD03F0E3-75C0-3EB7-0216-C09AFB4F4061}"/>
                </a:ext>
              </a:extLst>
            </xdr:cNvPr>
            <xdr:cNvSpPr/>
          </xdr:nvSpPr>
          <xdr:spPr>
            <a:xfrm>
              <a:off x="10903322" y="14556440"/>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kern="1200">
                  <a:solidFill>
                    <a:schemeClr val="tx1"/>
                  </a:solidFill>
                </a:rPr>
                <a:t>　ポスター</a:t>
              </a:r>
              <a:r>
                <a:rPr kumimoji="1" lang="ja-JP" altLang="en-US" sz="1100" kern="1200"/>
                <a:t>　</a:t>
              </a:r>
              <a:r>
                <a:rPr kumimoji="1" lang="en-US" altLang="ja-JP" sz="1200" kern="1200">
                  <a:solidFill>
                    <a:schemeClr val="tx1"/>
                  </a:solidFill>
                </a:rPr>
                <a:t>2-3</a:t>
              </a:r>
              <a:endParaRPr kumimoji="1" lang="en-US" altLang="ja-JP" sz="1400" kern="1200">
                <a:solidFill>
                  <a:schemeClr val="tx1"/>
                </a:solidFill>
              </a:endParaRPr>
            </a:p>
            <a:p>
              <a:pPr algn="l"/>
              <a:r>
                <a:rPr kumimoji="1" lang="en-US" altLang="ja-JP" sz="1400" kern="1200">
                  <a:solidFill>
                    <a:schemeClr val="tx1"/>
                  </a:solidFill>
                </a:rPr>
                <a:t>   </a:t>
              </a:r>
            </a:p>
            <a:p>
              <a:pPr algn="l"/>
              <a:endParaRPr kumimoji="1" lang="en-US" altLang="ja-JP" sz="4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59" name="グラフィックス 58" descr="アジアの寺院 単色塗りつぶし">
              <a:extLst>
                <a:ext uri="{FF2B5EF4-FFF2-40B4-BE49-F238E27FC236}">
                  <a16:creationId xmlns:a16="http://schemas.microsoft.com/office/drawing/2014/main" id="{6796D22B-3AD3-C77E-3592-ED2C20449FBA}"/>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0892116" y="14679705"/>
              <a:ext cx="829234" cy="829234"/>
            </a:xfrm>
            <a:prstGeom prst="rect">
              <a:avLst/>
            </a:prstGeom>
          </xdr:spPr>
        </xdr:pic>
        <xdr:pic>
          <xdr:nvPicPr>
            <xdr:cNvPr id="63" name="グラフィックス 62" descr="ダンス 単色塗りつぶし">
              <a:extLst>
                <a:ext uri="{FF2B5EF4-FFF2-40B4-BE49-F238E27FC236}">
                  <a16:creationId xmlns:a16="http://schemas.microsoft.com/office/drawing/2014/main" id="{D867A929-1C71-2593-CFA8-579CF82E2594}"/>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11082617" y="15183971"/>
              <a:ext cx="914400" cy="914400"/>
            </a:xfrm>
            <a:prstGeom prst="rect">
              <a:avLst/>
            </a:prstGeom>
          </xdr:spPr>
        </xdr:pic>
      </xdr:grpSp>
    </xdr:grpSp>
    <xdr:clientData/>
  </xdr:twoCellAnchor>
  <xdr:twoCellAnchor>
    <xdr:from>
      <xdr:col>1</xdr:col>
      <xdr:colOff>625091</xdr:colOff>
      <xdr:row>45</xdr:row>
      <xdr:rowOff>190499</xdr:rowOff>
    </xdr:from>
    <xdr:to>
      <xdr:col>6</xdr:col>
      <xdr:colOff>239232</xdr:colOff>
      <xdr:row>63</xdr:row>
      <xdr:rowOff>134471</xdr:rowOff>
    </xdr:to>
    <xdr:grpSp>
      <xdr:nvGrpSpPr>
        <xdr:cNvPr id="26" name="グループ化 25">
          <a:extLst>
            <a:ext uri="{FF2B5EF4-FFF2-40B4-BE49-F238E27FC236}">
              <a16:creationId xmlns:a16="http://schemas.microsoft.com/office/drawing/2014/main" id="{F057A4A3-392C-C5AC-9528-2FD3DBB124B5}"/>
            </a:ext>
          </a:extLst>
        </xdr:cNvPr>
        <xdr:cNvGrpSpPr/>
      </xdr:nvGrpSpPr>
      <xdr:grpSpPr>
        <a:xfrm>
          <a:off x="819401" y="12191999"/>
          <a:ext cx="4170629" cy="4103948"/>
          <a:chOff x="5925474" y="11340352"/>
          <a:chExt cx="4208552" cy="4179796"/>
        </a:xfrm>
      </xdr:grpSpPr>
      <xdr:grpSp>
        <xdr:nvGrpSpPr>
          <xdr:cNvPr id="21" name="グループ化 20">
            <a:extLst>
              <a:ext uri="{FF2B5EF4-FFF2-40B4-BE49-F238E27FC236}">
                <a16:creationId xmlns:a16="http://schemas.microsoft.com/office/drawing/2014/main" id="{17C93815-07E7-2B8B-1A3F-AFA44B8ADA0D}"/>
              </a:ext>
            </a:extLst>
          </xdr:cNvPr>
          <xdr:cNvGrpSpPr/>
        </xdr:nvGrpSpPr>
        <xdr:grpSpPr>
          <a:xfrm>
            <a:off x="5925474" y="11340352"/>
            <a:ext cx="4208552" cy="4179796"/>
            <a:chOff x="221680" y="11721352"/>
            <a:chExt cx="4208552" cy="4179796"/>
          </a:xfrm>
        </xdr:grpSpPr>
        <xdr:grpSp>
          <xdr:nvGrpSpPr>
            <xdr:cNvPr id="39" name="グループ化 38">
              <a:extLst>
                <a:ext uri="{FF2B5EF4-FFF2-40B4-BE49-F238E27FC236}">
                  <a16:creationId xmlns:a16="http://schemas.microsoft.com/office/drawing/2014/main" id="{68EFC35F-3F3C-AC6D-B1EF-252C7B6DDDCB}"/>
                </a:ext>
              </a:extLst>
            </xdr:cNvPr>
            <xdr:cNvGrpSpPr/>
          </xdr:nvGrpSpPr>
          <xdr:grpSpPr>
            <a:xfrm>
              <a:off x="221680" y="11792487"/>
              <a:ext cx="4177833" cy="4108661"/>
              <a:chOff x="13457778" y="4989054"/>
              <a:chExt cx="4293313" cy="4458967"/>
            </a:xfrm>
          </xdr:grpSpPr>
          <xdr:grpSp>
            <xdr:nvGrpSpPr>
              <xdr:cNvPr id="38" name="グループ化 37">
                <a:extLst>
                  <a:ext uri="{FF2B5EF4-FFF2-40B4-BE49-F238E27FC236}">
                    <a16:creationId xmlns:a16="http://schemas.microsoft.com/office/drawing/2014/main" id="{4163013A-6408-73A9-2D31-BEBCAB327441}"/>
                  </a:ext>
                </a:extLst>
              </xdr:cNvPr>
              <xdr:cNvGrpSpPr/>
            </xdr:nvGrpSpPr>
            <xdr:grpSpPr>
              <a:xfrm>
                <a:off x="16635398" y="7938305"/>
                <a:ext cx="1115693" cy="1509716"/>
                <a:chOff x="17902637" y="8468392"/>
                <a:chExt cx="1115693" cy="1509716"/>
              </a:xfrm>
            </xdr:grpSpPr>
            <xdr:sp macro="" textlink="">
              <xdr:nvSpPr>
                <xdr:cNvPr id="11" name="正方形/長方形 10">
                  <a:extLst>
                    <a:ext uri="{FF2B5EF4-FFF2-40B4-BE49-F238E27FC236}">
                      <a16:creationId xmlns:a16="http://schemas.microsoft.com/office/drawing/2014/main" id="{97BA1704-A83D-4063-B5FF-24671679645E}"/>
                    </a:ext>
                  </a:extLst>
                </xdr:cNvPr>
                <xdr:cNvSpPr/>
              </xdr:nvSpPr>
              <xdr:spPr>
                <a:xfrm>
                  <a:off x="17902637" y="846839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4-3</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10</a:t>
                  </a:r>
                  <a:endParaRPr kumimoji="1" lang="en-US" altLang="ja-JP" sz="1050" kern="1200">
                    <a:solidFill>
                      <a:schemeClr val="tx1"/>
                    </a:solidFill>
                  </a:endParaRPr>
                </a:p>
              </xdr:txBody>
            </xdr:sp>
            <xdr:sp macro="" textlink="">
              <xdr:nvSpPr>
                <xdr:cNvPr id="27" name="正方形/長方形 26">
                  <a:extLst>
                    <a:ext uri="{FF2B5EF4-FFF2-40B4-BE49-F238E27FC236}">
                      <a16:creationId xmlns:a16="http://schemas.microsoft.com/office/drawing/2014/main" id="{60A9E9F8-5A9B-4C3A-9A21-332AF0FE4759}"/>
                    </a:ext>
                  </a:extLst>
                </xdr:cNvPr>
                <xdr:cNvSpPr/>
              </xdr:nvSpPr>
              <xdr:spPr>
                <a:xfrm>
                  <a:off x="18254869" y="8829261"/>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7" name="グループ化 36">
                <a:extLst>
                  <a:ext uri="{FF2B5EF4-FFF2-40B4-BE49-F238E27FC236}">
                    <a16:creationId xmlns:a16="http://schemas.microsoft.com/office/drawing/2014/main" id="{A421AEE6-5DDF-7B6F-E866-5F616F12F702}"/>
                  </a:ext>
                </a:extLst>
              </xdr:cNvPr>
              <xdr:cNvGrpSpPr/>
            </xdr:nvGrpSpPr>
            <xdr:grpSpPr>
              <a:xfrm>
                <a:off x="16304913" y="7607806"/>
                <a:ext cx="1115693" cy="1509716"/>
                <a:chOff x="13331456" y="7632654"/>
                <a:chExt cx="1115693" cy="1509716"/>
              </a:xfrm>
            </xdr:grpSpPr>
            <xdr:sp macro="" textlink="">
              <xdr:nvSpPr>
                <xdr:cNvPr id="10" name="正方形/長方形 9">
                  <a:extLst>
                    <a:ext uri="{FF2B5EF4-FFF2-40B4-BE49-F238E27FC236}">
                      <a16:creationId xmlns:a16="http://schemas.microsoft.com/office/drawing/2014/main" id="{680C265A-77E2-4C95-9F68-04C8EE6E03ED}"/>
                    </a:ext>
                  </a:extLst>
                </xdr:cNvPr>
                <xdr:cNvSpPr/>
              </xdr:nvSpPr>
              <xdr:spPr>
                <a:xfrm>
                  <a:off x="13331456" y="7632654"/>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9</a:t>
                  </a:r>
                  <a:endParaRPr kumimoji="1" lang="en-US" altLang="ja-JP" sz="1050" kern="1200">
                    <a:solidFill>
                      <a:schemeClr val="tx1"/>
                    </a:solidFill>
                  </a:endParaRPr>
                </a:p>
              </xdr:txBody>
            </xdr:sp>
            <xdr:sp macro="" textlink="">
              <xdr:nvSpPr>
                <xdr:cNvPr id="29" name="正方形/長方形 28">
                  <a:extLst>
                    <a:ext uri="{FF2B5EF4-FFF2-40B4-BE49-F238E27FC236}">
                      <a16:creationId xmlns:a16="http://schemas.microsoft.com/office/drawing/2014/main" id="{4EB86DDD-5F3F-4BF3-8A54-D8A9C60303E6}"/>
                    </a:ext>
                  </a:extLst>
                </xdr:cNvPr>
                <xdr:cNvSpPr/>
              </xdr:nvSpPr>
              <xdr:spPr>
                <a:xfrm>
                  <a:off x="13658021" y="7984435"/>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6" name="グループ化 35">
                <a:extLst>
                  <a:ext uri="{FF2B5EF4-FFF2-40B4-BE49-F238E27FC236}">
                    <a16:creationId xmlns:a16="http://schemas.microsoft.com/office/drawing/2014/main" id="{005BD2A7-7E35-526C-4BD2-959191899D41}"/>
                  </a:ext>
                </a:extLst>
              </xdr:cNvPr>
              <xdr:cNvGrpSpPr/>
            </xdr:nvGrpSpPr>
            <xdr:grpSpPr>
              <a:xfrm>
                <a:off x="15948901" y="7265077"/>
                <a:ext cx="1115693" cy="1509716"/>
                <a:chOff x="17116749" y="7024882"/>
                <a:chExt cx="1115693" cy="1509716"/>
              </a:xfrm>
            </xdr:grpSpPr>
            <xdr:sp macro="" textlink="">
              <xdr:nvSpPr>
                <xdr:cNvPr id="9" name="正方形/長方形 8">
                  <a:extLst>
                    <a:ext uri="{FF2B5EF4-FFF2-40B4-BE49-F238E27FC236}">
                      <a16:creationId xmlns:a16="http://schemas.microsoft.com/office/drawing/2014/main" id="{20369F1A-94C7-4D0B-98AB-8E267554CBA5}"/>
                    </a:ext>
                  </a:extLst>
                </xdr:cNvPr>
                <xdr:cNvSpPr/>
              </xdr:nvSpPr>
              <xdr:spPr>
                <a:xfrm>
                  <a:off x="17116749" y="702488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8</a:t>
                  </a:r>
                  <a:endParaRPr kumimoji="1" lang="en-US" altLang="ja-JP" sz="1050" kern="1200">
                    <a:solidFill>
                      <a:schemeClr val="tx1"/>
                    </a:solidFill>
                  </a:endParaRPr>
                </a:p>
              </xdr:txBody>
            </xdr:sp>
            <xdr:sp macro="" textlink="">
              <xdr:nvSpPr>
                <xdr:cNvPr id="25" name="正方形/長方形 24">
                  <a:extLst>
                    <a:ext uri="{FF2B5EF4-FFF2-40B4-BE49-F238E27FC236}">
                      <a16:creationId xmlns:a16="http://schemas.microsoft.com/office/drawing/2014/main" id="{3BDF2F40-05C8-4B66-9EB6-D96790983A96}"/>
                    </a:ext>
                  </a:extLst>
                </xdr:cNvPr>
                <xdr:cNvSpPr/>
              </xdr:nvSpPr>
              <xdr:spPr>
                <a:xfrm>
                  <a:off x="17451457" y="7363239"/>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sp macro="" textlink="">
            <xdr:nvSpPr>
              <xdr:cNvPr id="8" name="正方形/長方形 7">
                <a:extLst>
                  <a:ext uri="{FF2B5EF4-FFF2-40B4-BE49-F238E27FC236}">
                    <a16:creationId xmlns:a16="http://schemas.microsoft.com/office/drawing/2014/main" id="{364312A8-1D1D-49A6-92AE-4D1C73A853B3}"/>
                  </a:ext>
                </a:extLst>
              </xdr:cNvPr>
              <xdr:cNvSpPr/>
            </xdr:nvSpPr>
            <xdr:spPr>
              <a:xfrm>
                <a:off x="15617738" y="6928269"/>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ja-JP" altLang="en-US" sz="1100" kern="1200">
                    <a:solidFill>
                      <a:sysClr val="windowText" lastClr="000000"/>
                    </a:solidFill>
                  </a:rPr>
                  <a:t> </a:t>
                </a:r>
                <a:r>
                  <a:rPr kumimoji="1" lang="en-US" altLang="ja-JP" sz="1100" kern="1200">
                    <a:solidFill>
                      <a:sysClr val="windowText" lastClr="000000"/>
                    </a:solidFill>
                  </a:rPr>
                  <a:t>3-2</a:t>
                </a:r>
                <a:endParaRPr kumimoji="1" lang="en-US" altLang="ja-JP" sz="1400" kern="1200">
                  <a:solidFill>
                    <a:sysClr val="windowText" lastClr="000000"/>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7</a:t>
                </a:r>
                <a:endParaRPr kumimoji="1" lang="en-US" altLang="ja-JP" sz="1050" kern="1200">
                  <a:solidFill>
                    <a:schemeClr val="tx1"/>
                  </a:solidFill>
                </a:endParaRPr>
              </a:p>
            </xdr:txBody>
          </xdr:sp>
          <xdr:grpSp>
            <xdr:nvGrpSpPr>
              <xdr:cNvPr id="34" name="グループ化 33">
                <a:extLst>
                  <a:ext uri="{FF2B5EF4-FFF2-40B4-BE49-F238E27FC236}">
                    <a16:creationId xmlns:a16="http://schemas.microsoft.com/office/drawing/2014/main" id="{57442C8A-FC5B-792D-B12D-D4ABEBBBEC29}"/>
                  </a:ext>
                </a:extLst>
              </xdr:cNvPr>
              <xdr:cNvGrpSpPr/>
            </xdr:nvGrpSpPr>
            <xdr:grpSpPr>
              <a:xfrm>
                <a:off x="15207415" y="6589488"/>
                <a:ext cx="1115693" cy="1509716"/>
                <a:chOff x="16623741" y="8519336"/>
                <a:chExt cx="1115693" cy="1509716"/>
              </a:xfrm>
            </xdr:grpSpPr>
            <xdr:sp macro="" textlink="">
              <xdr:nvSpPr>
                <xdr:cNvPr id="5" name="正方形/長方形 4">
                  <a:extLst>
                    <a:ext uri="{FF2B5EF4-FFF2-40B4-BE49-F238E27FC236}">
                      <a16:creationId xmlns:a16="http://schemas.microsoft.com/office/drawing/2014/main" id="{104B9938-91CD-4DB0-A559-E7BDDD2A8CDE}"/>
                    </a:ext>
                  </a:extLst>
                </xdr:cNvPr>
                <xdr:cNvSpPr/>
              </xdr:nvSpPr>
              <xdr:spPr>
                <a:xfrm>
                  <a:off x="16623741" y="8519336"/>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3-1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6</a:t>
                  </a:r>
                  <a:endParaRPr kumimoji="1" lang="en-US" altLang="ja-JP" sz="1050" kern="1200">
                    <a:solidFill>
                      <a:schemeClr val="tx1"/>
                    </a:solidFill>
                  </a:endParaRPr>
                </a:p>
              </xdr:txBody>
            </xdr:sp>
            <xdr:sp macro="" textlink="">
              <xdr:nvSpPr>
                <xdr:cNvPr id="23" name="正方形/長方形 22">
                  <a:extLst>
                    <a:ext uri="{FF2B5EF4-FFF2-40B4-BE49-F238E27FC236}">
                      <a16:creationId xmlns:a16="http://schemas.microsoft.com/office/drawing/2014/main" id="{121BB1AA-2019-40BC-A2C2-1770DF08E17D}"/>
                    </a:ext>
                  </a:extLst>
                </xdr:cNvPr>
                <xdr:cNvSpPr/>
              </xdr:nvSpPr>
              <xdr:spPr>
                <a:xfrm>
                  <a:off x="16954500" y="8878957"/>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3" name="グループ化 32">
                <a:extLst>
                  <a:ext uri="{FF2B5EF4-FFF2-40B4-BE49-F238E27FC236}">
                    <a16:creationId xmlns:a16="http://schemas.microsoft.com/office/drawing/2014/main" id="{B7E03EA9-C1A0-1A15-C69D-15585DEC55C2}"/>
                  </a:ext>
                </a:extLst>
              </xdr:cNvPr>
              <xdr:cNvGrpSpPr/>
            </xdr:nvGrpSpPr>
            <xdr:grpSpPr>
              <a:xfrm>
                <a:off x="14870277" y="6273583"/>
                <a:ext cx="1115693" cy="1509716"/>
                <a:chOff x="19044712" y="6985887"/>
                <a:chExt cx="1115693" cy="1509716"/>
              </a:xfrm>
            </xdr:grpSpPr>
            <xdr:sp macro="" textlink="">
              <xdr:nvSpPr>
                <xdr:cNvPr id="6" name="正方形/長方形 5">
                  <a:extLst>
                    <a:ext uri="{FF2B5EF4-FFF2-40B4-BE49-F238E27FC236}">
                      <a16:creationId xmlns:a16="http://schemas.microsoft.com/office/drawing/2014/main" id="{1C36E64F-4919-4332-8E22-766FE7B11F83}"/>
                    </a:ext>
                  </a:extLst>
                </xdr:cNvPr>
                <xdr:cNvSpPr/>
              </xdr:nvSpPr>
              <xdr:spPr>
                <a:xfrm>
                  <a:off x="19044712" y="6985887"/>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2-2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5</a:t>
                  </a:r>
                  <a:endParaRPr kumimoji="1" lang="en-US" altLang="ja-JP" sz="1050" kern="1200">
                    <a:solidFill>
                      <a:schemeClr val="tx1"/>
                    </a:solidFill>
                  </a:endParaRPr>
                </a:p>
              </xdr:txBody>
            </xdr:sp>
            <xdr:sp macro="" textlink="">
              <xdr:nvSpPr>
                <xdr:cNvPr id="24" name="正方形/長方形 23">
                  <a:extLst>
                    <a:ext uri="{FF2B5EF4-FFF2-40B4-BE49-F238E27FC236}">
                      <a16:creationId xmlns:a16="http://schemas.microsoft.com/office/drawing/2014/main" id="{C0031131-999F-42DF-B4D1-E4F4C3B1D65C}"/>
                    </a:ext>
                  </a:extLst>
                </xdr:cNvPr>
                <xdr:cNvSpPr/>
              </xdr:nvSpPr>
              <xdr:spPr>
                <a:xfrm>
                  <a:off x="19376335" y="7316856"/>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sp macro="" textlink="">
            <xdr:nvSpPr>
              <xdr:cNvPr id="7" name="正方形/長方形 6">
                <a:extLst>
                  <a:ext uri="{FF2B5EF4-FFF2-40B4-BE49-F238E27FC236}">
                    <a16:creationId xmlns:a16="http://schemas.microsoft.com/office/drawing/2014/main" id="{4535AA2C-78C6-4C85-92F1-F96CC5BC6672}"/>
                  </a:ext>
                </a:extLst>
              </xdr:cNvPr>
              <xdr:cNvSpPr/>
            </xdr:nvSpPr>
            <xdr:spPr>
              <a:xfrm>
                <a:off x="14524859" y="594939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2-1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4</a:t>
                </a:r>
                <a:endParaRPr kumimoji="1" lang="en-US" altLang="ja-JP" sz="1050" kern="1200">
                  <a:solidFill>
                    <a:schemeClr val="tx1"/>
                  </a:solidFill>
                </a:endParaRPr>
              </a:p>
            </xdr:txBody>
          </xdr:sp>
          <xdr:grpSp>
            <xdr:nvGrpSpPr>
              <xdr:cNvPr id="31" name="グループ化 30">
                <a:extLst>
                  <a:ext uri="{FF2B5EF4-FFF2-40B4-BE49-F238E27FC236}">
                    <a16:creationId xmlns:a16="http://schemas.microsoft.com/office/drawing/2014/main" id="{A980BB3C-3386-CBE8-4ECA-5493962620CE}"/>
                  </a:ext>
                </a:extLst>
              </xdr:cNvPr>
              <xdr:cNvGrpSpPr/>
            </xdr:nvGrpSpPr>
            <xdr:grpSpPr>
              <a:xfrm>
                <a:off x="14118474" y="5612584"/>
                <a:ext cx="1115693" cy="1509716"/>
                <a:chOff x="14913604" y="4991389"/>
                <a:chExt cx="1115693" cy="1509716"/>
              </a:xfrm>
            </xdr:grpSpPr>
            <xdr:sp macro="" textlink="">
              <xdr:nvSpPr>
                <xdr:cNvPr id="4" name="正方形/長方形 3">
                  <a:extLst>
                    <a:ext uri="{FF2B5EF4-FFF2-40B4-BE49-F238E27FC236}">
                      <a16:creationId xmlns:a16="http://schemas.microsoft.com/office/drawing/2014/main" id="{4B912888-4291-4611-991D-157DA9A18F9B}"/>
                    </a:ext>
                  </a:extLst>
                </xdr:cNvPr>
                <xdr:cNvSpPr/>
              </xdr:nvSpPr>
              <xdr:spPr>
                <a:xfrm>
                  <a:off x="14913604" y="4991389"/>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1-3</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3</a:t>
                  </a:r>
                  <a:endParaRPr kumimoji="1" lang="en-US" altLang="ja-JP" sz="1050" kern="1200">
                    <a:solidFill>
                      <a:schemeClr val="tx1"/>
                    </a:solidFill>
                  </a:endParaRPr>
                </a:p>
              </xdr:txBody>
            </xdr:sp>
            <xdr:sp macro="" textlink="">
              <xdr:nvSpPr>
                <xdr:cNvPr id="18" name="正方形/長方形 17">
                  <a:extLst>
                    <a:ext uri="{FF2B5EF4-FFF2-40B4-BE49-F238E27FC236}">
                      <a16:creationId xmlns:a16="http://schemas.microsoft.com/office/drawing/2014/main" id="{D39F8F94-BE60-4372-9B51-27826CB1F133}"/>
                    </a:ext>
                  </a:extLst>
                </xdr:cNvPr>
                <xdr:cNvSpPr/>
              </xdr:nvSpPr>
              <xdr:spPr>
                <a:xfrm>
                  <a:off x="15239999" y="5325718"/>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0" name="グループ化 29">
                <a:extLst>
                  <a:ext uri="{FF2B5EF4-FFF2-40B4-BE49-F238E27FC236}">
                    <a16:creationId xmlns:a16="http://schemas.microsoft.com/office/drawing/2014/main" id="{D654CE07-6E4C-FB1F-FB59-111310AE0A60}"/>
                  </a:ext>
                </a:extLst>
              </xdr:cNvPr>
              <xdr:cNvGrpSpPr/>
            </xdr:nvGrpSpPr>
            <xdr:grpSpPr>
              <a:xfrm>
                <a:off x="13770067" y="5304959"/>
                <a:ext cx="1115693" cy="1509716"/>
                <a:chOff x="14010262" y="5901308"/>
                <a:chExt cx="1115693" cy="1509716"/>
              </a:xfrm>
            </xdr:grpSpPr>
            <xdr:sp macro="" textlink="">
              <xdr:nvSpPr>
                <xdr:cNvPr id="3" name="正方形/長方形 2">
                  <a:extLst>
                    <a:ext uri="{FF2B5EF4-FFF2-40B4-BE49-F238E27FC236}">
                      <a16:creationId xmlns:a16="http://schemas.microsoft.com/office/drawing/2014/main" id="{743FB546-5246-4EFB-A793-7523C671D7C8}"/>
                    </a:ext>
                  </a:extLst>
                </xdr:cNvPr>
                <xdr:cNvSpPr/>
              </xdr:nvSpPr>
              <xdr:spPr>
                <a:xfrm>
                  <a:off x="14010262" y="5901308"/>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2</a:t>
                  </a:r>
                  <a:endParaRPr kumimoji="1" lang="en-US" altLang="ja-JP" sz="1050" kern="1200">
                    <a:solidFill>
                      <a:schemeClr val="tx1"/>
                    </a:solidFill>
                  </a:endParaRPr>
                </a:p>
              </xdr:txBody>
            </xdr:sp>
            <xdr:sp macro="" textlink="">
              <xdr:nvSpPr>
                <xdr:cNvPr id="19" name="正方形/長方形 18">
                  <a:extLst>
                    <a:ext uri="{FF2B5EF4-FFF2-40B4-BE49-F238E27FC236}">
                      <a16:creationId xmlns:a16="http://schemas.microsoft.com/office/drawing/2014/main" id="{B172716E-0BA9-46E9-91D6-89DF9476AFA7}"/>
                    </a:ext>
                  </a:extLst>
                </xdr:cNvPr>
                <xdr:cNvSpPr/>
              </xdr:nvSpPr>
              <xdr:spPr>
                <a:xfrm>
                  <a:off x="14337196" y="6245087"/>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20" name="グループ化 19">
                <a:extLst>
                  <a:ext uri="{FF2B5EF4-FFF2-40B4-BE49-F238E27FC236}">
                    <a16:creationId xmlns:a16="http://schemas.microsoft.com/office/drawing/2014/main" id="{2A552156-EEA9-8959-9141-CD45AD73DD1A}"/>
                  </a:ext>
                </a:extLst>
              </xdr:cNvPr>
              <xdr:cNvGrpSpPr/>
            </xdr:nvGrpSpPr>
            <xdr:grpSpPr>
              <a:xfrm>
                <a:off x="13457778" y="4989054"/>
                <a:ext cx="1115693" cy="1509716"/>
                <a:chOff x="13225865" y="5568836"/>
                <a:chExt cx="1115693" cy="1509716"/>
              </a:xfrm>
            </xdr:grpSpPr>
            <xdr:sp macro="" textlink="">
              <xdr:nvSpPr>
                <xdr:cNvPr id="2" name="正方形/長方形 1">
                  <a:extLst>
                    <a:ext uri="{FF2B5EF4-FFF2-40B4-BE49-F238E27FC236}">
                      <a16:creationId xmlns:a16="http://schemas.microsoft.com/office/drawing/2014/main" id="{D3B30BDE-F25F-5159-AEA9-762C18B8AD67}"/>
                    </a:ext>
                  </a:extLst>
                </xdr:cNvPr>
                <xdr:cNvSpPr/>
              </xdr:nvSpPr>
              <xdr:spPr>
                <a:xfrm>
                  <a:off x="13225865" y="5568836"/>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１</a:t>
                  </a:r>
                  <a:endParaRPr kumimoji="1" lang="en-US" altLang="ja-JP" sz="1050" kern="1200">
                    <a:solidFill>
                      <a:schemeClr val="tx1"/>
                    </a:solidFill>
                  </a:endParaRPr>
                </a:p>
              </xdr:txBody>
            </xdr:sp>
            <xdr:sp macro="" textlink="">
              <xdr:nvSpPr>
                <xdr:cNvPr id="16" name="正方形/長方形 15">
                  <a:extLst>
                    <a:ext uri="{FF2B5EF4-FFF2-40B4-BE49-F238E27FC236}">
                      <a16:creationId xmlns:a16="http://schemas.microsoft.com/office/drawing/2014/main" id="{2D46509E-C20C-91DF-D618-04F70DDAB1A3}"/>
                    </a:ext>
                  </a:extLst>
                </xdr:cNvPr>
                <xdr:cNvSpPr/>
              </xdr:nvSpPr>
              <xdr:spPr>
                <a:xfrm>
                  <a:off x="13558632" y="5913782"/>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sp macro="" textlink="">
          <xdr:nvSpPr>
            <xdr:cNvPr id="13" name="テキスト ボックス 12">
              <a:extLst>
                <a:ext uri="{FF2B5EF4-FFF2-40B4-BE49-F238E27FC236}">
                  <a16:creationId xmlns:a16="http://schemas.microsoft.com/office/drawing/2014/main" id="{F7EB0FA6-8F6A-68A1-1D70-990E046B8AB6}"/>
                </a:ext>
              </a:extLst>
            </xdr:cNvPr>
            <xdr:cNvSpPr txBox="1"/>
          </xdr:nvSpPr>
          <xdr:spPr>
            <a:xfrm>
              <a:off x="3208192" y="11723650"/>
              <a:ext cx="1222040" cy="13424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b="1" kern="1200">
                  <a:solidFill>
                    <a:srgbClr val="FF0000"/>
                  </a:solidFill>
                </a:rPr>
                <a:t>PDF</a:t>
              </a:r>
            </a:p>
            <a:p>
              <a:pPr algn="ctr"/>
              <a:r>
                <a:rPr kumimoji="1" lang="ja-JP" altLang="en-US" sz="1800" b="1" kern="1200">
                  <a:solidFill>
                    <a:srgbClr val="FF0000"/>
                  </a:solidFill>
                </a:rPr>
                <a:t>証憑番号昇順</a:t>
              </a:r>
            </a:p>
          </xdr:txBody>
        </xdr:sp>
        <xdr:sp macro="" textlink="">
          <xdr:nvSpPr>
            <xdr:cNvPr id="12" name="矢印: 下 11">
              <a:extLst>
                <a:ext uri="{FF2B5EF4-FFF2-40B4-BE49-F238E27FC236}">
                  <a16:creationId xmlns:a16="http://schemas.microsoft.com/office/drawing/2014/main" id="{17A11C3B-1CE1-D146-3EF5-E00551980EBC}"/>
                </a:ext>
              </a:extLst>
            </xdr:cNvPr>
            <xdr:cNvSpPr/>
          </xdr:nvSpPr>
          <xdr:spPr>
            <a:xfrm>
              <a:off x="2639368" y="11721352"/>
              <a:ext cx="589026" cy="990884"/>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7" name="テキスト ボックス 16">
              <a:extLst>
                <a:ext uri="{FF2B5EF4-FFF2-40B4-BE49-F238E27FC236}">
                  <a16:creationId xmlns:a16="http://schemas.microsoft.com/office/drawing/2014/main" id="{60F9D605-DA06-4E08-B081-D74B0D93FE77}"/>
                </a:ext>
              </a:extLst>
            </xdr:cNvPr>
            <xdr:cNvSpPr txBox="1"/>
          </xdr:nvSpPr>
          <xdr:spPr>
            <a:xfrm>
              <a:off x="1602440" y="12550589"/>
              <a:ext cx="414618"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kern="1200"/>
                <a:t>1-4</a:t>
              </a:r>
              <a:endParaRPr kumimoji="1" lang="ja-JP" altLang="en-US" sz="1200" kern="1200"/>
            </a:p>
          </xdr:txBody>
        </xdr:sp>
      </xdr:grpSp>
      <xdr:sp macro="" textlink="">
        <xdr:nvSpPr>
          <xdr:cNvPr id="15" name="テキスト ボックス 14">
            <a:extLst>
              <a:ext uri="{FF2B5EF4-FFF2-40B4-BE49-F238E27FC236}">
                <a16:creationId xmlns:a16="http://schemas.microsoft.com/office/drawing/2014/main" id="{E2A8BDA2-CE4A-5150-E689-5616F480D2AD}"/>
              </a:ext>
            </a:extLst>
          </xdr:cNvPr>
          <xdr:cNvSpPr txBox="1"/>
        </xdr:nvSpPr>
        <xdr:spPr>
          <a:xfrm>
            <a:off x="6342530" y="12550589"/>
            <a:ext cx="280147"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1</a:t>
            </a:r>
            <a:endParaRPr kumimoji="1" lang="ja-JP" altLang="en-US" sz="1100" kern="12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313765</xdr:colOff>
      <xdr:row>11</xdr:row>
      <xdr:rowOff>4482</xdr:rowOff>
    </xdr:from>
    <xdr:to>
      <xdr:col>5</xdr:col>
      <xdr:colOff>552098</xdr:colOff>
      <xdr:row>11</xdr:row>
      <xdr:rowOff>212912</xdr:rowOff>
    </xdr:to>
    <xdr:pic>
      <xdr:nvPicPr>
        <xdr:cNvPr id="2" name="図 1">
          <a:extLst>
            <a:ext uri="{FF2B5EF4-FFF2-40B4-BE49-F238E27FC236}">
              <a16:creationId xmlns:a16="http://schemas.microsoft.com/office/drawing/2014/main" id="{8780A938-2DE6-4B1B-A54A-2119723FE35B}"/>
            </a:ext>
          </a:extLst>
        </xdr:cNvPr>
        <xdr:cNvPicPr>
          <a:picLocks noChangeAspect="1"/>
        </xdr:cNvPicPr>
      </xdr:nvPicPr>
      <xdr:blipFill>
        <a:blip xmlns:r="http://schemas.openxmlformats.org/officeDocument/2006/relationships" r:embed="rId1"/>
        <a:stretch>
          <a:fillRect/>
        </a:stretch>
      </xdr:blipFill>
      <xdr:spPr>
        <a:xfrm>
          <a:off x="3350559" y="2962835"/>
          <a:ext cx="245953" cy="208430"/>
        </a:xfrm>
        <a:prstGeom prst="rect">
          <a:avLst/>
        </a:prstGeom>
      </xdr:spPr>
    </xdr:pic>
    <xdr:clientData/>
  </xdr:twoCellAnchor>
  <xdr:twoCellAnchor editAs="oneCell">
    <xdr:from>
      <xdr:col>2</xdr:col>
      <xdr:colOff>121365</xdr:colOff>
      <xdr:row>47</xdr:row>
      <xdr:rowOff>127819</xdr:rowOff>
    </xdr:from>
    <xdr:to>
      <xdr:col>2</xdr:col>
      <xdr:colOff>399091</xdr:colOff>
      <xdr:row>48</xdr:row>
      <xdr:rowOff>133402</xdr:rowOff>
    </xdr:to>
    <xdr:pic>
      <xdr:nvPicPr>
        <xdr:cNvPr id="3" name="図 2">
          <a:extLst>
            <a:ext uri="{FF2B5EF4-FFF2-40B4-BE49-F238E27FC236}">
              <a16:creationId xmlns:a16="http://schemas.microsoft.com/office/drawing/2014/main" id="{D9BEDAC6-DE08-46D8-B32C-C46C242791A7}"/>
            </a:ext>
          </a:extLst>
        </xdr:cNvPr>
        <xdr:cNvPicPr>
          <a:picLocks noChangeAspect="1"/>
        </xdr:cNvPicPr>
      </xdr:nvPicPr>
      <xdr:blipFill>
        <a:blip xmlns:r="http://schemas.openxmlformats.org/officeDocument/2006/relationships" r:embed="rId1"/>
        <a:stretch>
          <a:fillRect/>
        </a:stretch>
      </xdr:blipFill>
      <xdr:spPr>
        <a:xfrm>
          <a:off x="1040247" y="6739290"/>
          <a:ext cx="277726" cy="233287"/>
        </a:xfrm>
        <a:prstGeom prst="rect">
          <a:avLst/>
        </a:prstGeom>
      </xdr:spPr>
    </xdr:pic>
    <xdr:clientData/>
  </xdr:twoCellAnchor>
  <xdr:twoCellAnchor editAs="oneCell">
    <xdr:from>
      <xdr:col>1</xdr:col>
      <xdr:colOff>448236</xdr:colOff>
      <xdr:row>13</xdr:row>
      <xdr:rowOff>18409</xdr:rowOff>
    </xdr:from>
    <xdr:to>
      <xdr:col>2</xdr:col>
      <xdr:colOff>248952</xdr:colOff>
      <xdr:row>13</xdr:row>
      <xdr:rowOff>210839</xdr:rowOff>
    </xdr:to>
    <xdr:pic>
      <xdr:nvPicPr>
        <xdr:cNvPr id="4" name="図 3">
          <a:extLst>
            <a:ext uri="{FF2B5EF4-FFF2-40B4-BE49-F238E27FC236}">
              <a16:creationId xmlns:a16="http://schemas.microsoft.com/office/drawing/2014/main" id="{63A4ECB2-12AA-B475-C44E-E90E742642C3}"/>
            </a:ext>
          </a:extLst>
        </xdr:cNvPr>
        <xdr:cNvPicPr>
          <a:picLocks noChangeAspect="1"/>
        </xdr:cNvPicPr>
      </xdr:nvPicPr>
      <xdr:blipFill>
        <a:blip xmlns:r="http://schemas.openxmlformats.org/officeDocument/2006/relationships" r:embed="rId2"/>
        <a:stretch>
          <a:fillRect/>
        </a:stretch>
      </xdr:blipFill>
      <xdr:spPr>
        <a:xfrm>
          <a:off x="661148" y="3436203"/>
          <a:ext cx="491446" cy="181000"/>
        </a:xfrm>
        <a:prstGeom prst="rect">
          <a:avLst/>
        </a:prstGeom>
      </xdr:spPr>
    </xdr:pic>
    <xdr:clientData/>
  </xdr:twoCellAnchor>
  <xdr:twoCellAnchor editAs="oneCell">
    <xdr:from>
      <xdr:col>1</xdr:col>
      <xdr:colOff>446554</xdr:colOff>
      <xdr:row>49</xdr:row>
      <xdr:rowOff>20731</xdr:rowOff>
    </xdr:from>
    <xdr:to>
      <xdr:col>2</xdr:col>
      <xdr:colOff>434953</xdr:colOff>
      <xdr:row>49</xdr:row>
      <xdr:rowOff>209327</xdr:rowOff>
    </xdr:to>
    <xdr:pic>
      <xdr:nvPicPr>
        <xdr:cNvPr id="5" name="図 4">
          <a:extLst>
            <a:ext uri="{FF2B5EF4-FFF2-40B4-BE49-F238E27FC236}">
              <a16:creationId xmlns:a16="http://schemas.microsoft.com/office/drawing/2014/main" id="{A23548B1-66B6-4E60-A317-C32FA4BA7A8E}"/>
            </a:ext>
          </a:extLst>
        </xdr:cNvPr>
        <xdr:cNvPicPr>
          <a:picLocks noChangeAspect="1"/>
        </xdr:cNvPicPr>
      </xdr:nvPicPr>
      <xdr:blipFill>
        <a:blip xmlns:r="http://schemas.openxmlformats.org/officeDocument/2006/relationships" r:embed="rId3"/>
        <a:stretch>
          <a:fillRect/>
        </a:stretch>
      </xdr:blipFill>
      <xdr:spPr>
        <a:xfrm>
          <a:off x="659466" y="7102849"/>
          <a:ext cx="701989" cy="2000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F021A-B206-4527-BE1B-EDA637E78F69}">
  <sheetPr>
    <pageSetUpPr fitToPage="1"/>
  </sheetPr>
  <dimension ref="A1:C78"/>
  <sheetViews>
    <sheetView view="pageBreakPreview" zoomScale="79" zoomScaleNormal="100" zoomScaleSheetLayoutView="85" workbookViewId="0">
      <selection activeCell="B2" sqref="B2:C2"/>
    </sheetView>
  </sheetViews>
  <sheetFormatPr defaultColWidth="9" defaultRowHeight="18"/>
  <cols>
    <col min="1" max="1" width="3.59765625" style="25" customWidth="1"/>
    <col min="2" max="2" width="20.69921875" style="25" customWidth="1"/>
    <col min="3" max="3" width="89.8984375" style="25" customWidth="1"/>
    <col min="4" max="4" width="2.5" style="25" customWidth="1"/>
    <col min="5" max="5" width="43.59765625" style="25" customWidth="1"/>
    <col min="6" max="6" width="9" style="25"/>
    <col min="7" max="7" width="11.5" style="25" customWidth="1"/>
    <col min="8" max="16384" width="9" style="25"/>
  </cols>
  <sheetData>
    <row r="1" spans="2:3" ht="12" customHeight="1"/>
    <row r="2" spans="2:3" ht="44.25" customHeight="1">
      <c r="B2" s="247" t="s">
        <v>293</v>
      </c>
      <c r="C2" s="247"/>
    </row>
    <row r="3" spans="2:3" ht="9.75" customHeight="1">
      <c r="B3" s="51"/>
      <c r="C3" s="51"/>
    </row>
    <row r="4" spans="2:3" ht="21.75" customHeight="1">
      <c r="B4" s="52" t="s">
        <v>174</v>
      </c>
      <c r="C4" s="51"/>
    </row>
    <row r="5" spans="2:3" ht="8.25" customHeight="1">
      <c r="B5" s="51"/>
      <c r="C5" s="51"/>
    </row>
    <row r="6" spans="2:3">
      <c r="B6" s="53" t="s">
        <v>120</v>
      </c>
      <c r="C6" s="54"/>
    </row>
    <row r="7" spans="2:3" ht="41.25" customHeight="1">
      <c r="B7" s="248" t="s">
        <v>175</v>
      </c>
      <c r="C7" s="249"/>
    </row>
    <row r="8" spans="2:3" ht="41.25" customHeight="1">
      <c r="B8" s="248" t="s">
        <v>121</v>
      </c>
      <c r="C8" s="249"/>
    </row>
    <row r="9" spans="2:3" ht="39.75" customHeight="1">
      <c r="B9" s="248" t="s">
        <v>248</v>
      </c>
      <c r="C9" s="249"/>
    </row>
    <row r="10" spans="2:3" ht="7.5" customHeight="1">
      <c r="B10" s="55"/>
      <c r="C10" s="56"/>
    </row>
    <row r="11" spans="2:3">
      <c r="B11" s="53" t="s">
        <v>105</v>
      </c>
      <c r="C11" s="54"/>
    </row>
    <row r="12" spans="2:3" ht="37.5" customHeight="1">
      <c r="B12" s="248" t="s">
        <v>106</v>
      </c>
      <c r="C12" s="249"/>
    </row>
    <row r="13" spans="2:3" ht="24.75" customHeight="1">
      <c r="B13" s="248" t="s">
        <v>107</v>
      </c>
      <c r="C13" s="249"/>
    </row>
    <row r="14" spans="2:3" ht="35.25" customHeight="1">
      <c r="B14" s="248" t="s">
        <v>108</v>
      </c>
      <c r="C14" s="249"/>
    </row>
    <row r="15" spans="2:3" ht="21" customHeight="1">
      <c r="B15" s="57" t="s">
        <v>109</v>
      </c>
      <c r="C15" s="77" t="s">
        <v>110</v>
      </c>
    </row>
    <row r="16" spans="2:3" ht="6.75" customHeight="1">
      <c r="B16" s="58"/>
      <c r="C16" s="59"/>
    </row>
    <row r="17" spans="1:3" ht="27" customHeight="1">
      <c r="A17" s="60"/>
      <c r="B17" s="248" t="s">
        <v>176</v>
      </c>
      <c r="C17" s="249"/>
    </row>
    <row r="18" spans="1:3" ht="6.75" customHeight="1">
      <c r="B18" s="57"/>
      <c r="C18" s="61"/>
    </row>
    <row r="19" spans="1:3">
      <c r="B19" s="248" t="s">
        <v>111</v>
      </c>
      <c r="C19" s="249"/>
    </row>
    <row r="20" spans="1:3">
      <c r="B20" s="62"/>
      <c r="C20" s="63"/>
    </row>
    <row r="21" spans="1:3">
      <c r="B21" s="64"/>
      <c r="C21" s="65"/>
    </row>
    <row r="22" spans="1:3">
      <c r="B22" s="64"/>
      <c r="C22" s="65"/>
    </row>
    <row r="23" spans="1:3">
      <c r="B23" s="64"/>
      <c r="C23" s="65"/>
    </row>
    <row r="24" spans="1:3">
      <c r="B24" s="64"/>
      <c r="C24" s="65"/>
    </row>
    <row r="25" spans="1:3">
      <c r="B25" s="64"/>
      <c r="C25" s="65"/>
    </row>
    <row r="26" spans="1:3">
      <c r="B26" s="66"/>
      <c r="C26" s="67"/>
    </row>
    <row r="27" spans="1:3" ht="79.2" customHeight="1">
      <c r="B27" s="253" t="s">
        <v>251</v>
      </c>
      <c r="C27" s="255"/>
    </row>
    <row r="28" spans="1:3">
      <c r="B28" s="68"/>
      <c r="C28" s="65"/>
    </row>
    <row r="29" spans="1:3">
      <c r="B29" s="64"/>
      <c r="C29" s="65"/>
    </row>
    <row r="30" spans="1:3">
      <c r="B30" s="64"/>
      <c r="C30" s="65"/>
    </row>
    <row r="31" spans="1:3">
      <c r="B31" s="64"/>
      <c r="C31" s="65"/>
    </row>
    <row r="32" spans="1:3">
      <c r="B32" s="64"/>
      <c r="C32" s="65"/>
    </row>
    <row r="33" spans="2:3">
      <c r="B33" s="64"/>
      <c r="C33" s="65"/>
    </row>
    <row r="34" spans="2:3">
      <c r="B34" s="64"/>
      <c r="C34" s="65"/>
    </row>
    <row r="35" spans="2:3">
      <c r="B35" s="64"/>
      <c r="C35" s="65"/>
    </row>
    <row r="36" spans="2:3">
      <c r="B36" s="66"/>
      <c r="C36" s="67"/>
    </row>
    <row r="37" spans="2:3" ht="21.75" customHeight="1">
      <c r="B37" s="253" t="s">
        <v>252</v>
      </c>
      <c r="C37" s="254"/>
    </row>
    <row r="38" spans="2:3">
      <c r="B38" s="69" t="s">
        <v>141</v>
      </c>
      <c r="C38" s="65"/>
    </row>
    <row r="39" spans="2:3">
      <c r="B39" s="69" t="s">
        <v>142</v>
      </c>
      <c r="C39" s="65"/>
    </row>
    <row r="40" spans="2:3">
      <c r="B40" s="64"/>
      <c r="C40" s="65"/>
    </row>
    <row r="41" spans="2:3">
      <c r="B41" s="64"/>
      <c r="C41" s="65"/>
    </row>
    <row r="42" spans="2:3">
      <c r="B42" s="64"/>
      <c r="C42" s="65"/>
    </row>
    <row r="43" spans="2:3">
      <c r="B43" s="64"/>
      <c r="C43" s="65"/>
    </row>
    <row r="44" spans="2:3">
      <c r="B44" s="64"/>
      <c r="C44" s="65"/>
    </row>
    <row r="45" spans="2:3">
      <c r="B45" s="64"/>
      <c r="C45" s="65"/>
    </row>
    <row r="46" spans="2:3">
      <c r="B46" s="64"/>
      <c r="C46" s="65"/>
    </row>
    <row r="47" spans="2:3">
      <c r="B47" s="64"/>
      <c r="C47" s="65"/>
    </row>
    <row r="48" spans="2:3">
      <c r="B48" s="64"/>
      <c r="C48" s="65"/>
    </row>
    <row r="49" spans="2:3" ht="14.25" customHeight="1">
      <c r="B49" s="64"/>
      <c r="C49" s="65"/>
    </row>
    <row r="50" spans="2:3" ht="9" customHeight="1">
      <c r="B50" s="64"/>
      <c r="C50" s="65"/>
    </row>
    <row r="51" spans="2:3" ht="12" customHeight="1">
      <c r="B51" s="66"/>
      <c r="C51" s="67"/>
    </row>
    <row r="52" spans="2:3">
      <c r="B52" s="64" t="s">
        <v>112</v>
      </c>
      <c r="C52" s="65"/>
    </row>
    <row r="53" spans="2:3">
      <c r="B53" s="64"/>
      <c r="C53" s="65"/>
    </row>
    <row r="54" spans="2:3">
      <c r="B54" s="64"/>
      <c r="C54" s="65"/>
    </row>
    <row r="55" spans="2:3">
      <c r="B55" s="64"/>
      <c r="C55" s="65"/>
    </row>
    <row r="56" spans="2:3">
      <c r="B56" s="64"/>
      <c r="C56" s="65"/>
    </row>
    <row r="57" spans="2:3">
      <c r="B57" s="64"/>
      <c r="C57" s="65"/>
    </row>
    <row r="58" spans="2:3">
      <c r="B58" s="64"/>
      <c r="C58" s="65"/>
    </row>
    <row r="59" spans="2:3">
      <c r="B59" s="64"/>
      <c r="C59" s="65"/>
    </row>
    <row r="60" spans="2:3">
      <c r="B60" s="64"/>
      <c r="C60" s="65"/>
    </row>
    <row r="61" spans="2:3">
      <c r="B61" s="64"/>
      <c r="C61" s="65"/>
    </row>
    <row r="62" spans="2:3">
      <c r="B62" s="64"/>
      <c r="C62" s="65"/>
    </row>
    <row r="63" spans="2:3">
      <c r="B63" s="64"/>
      <c r="C63" s="65"/>
    </row>
    <row r="64" spans="2:3">
      <c r="B64" s="53" t="s">
        <v>113</v>
      </c>
      <c r="C64" s="54"/>
    </row>
    <row r="65" spans="2:3" ht="27.75" customHeight="1">
      <c r="B65" s="250" t="s">
        <v>177</v>
      </c>
      <c r="C65" s="251"/>
    </row>
    <row r="66" spans="2:3" ht="26.25" customHeight="1">
      <c r="B66" s="250" t="s">
        <v>231</v>
      </c>
      <c r="C66" s="251"/>
    </row>
    <row r="67" spans="2:3" ht="21.75" customHeight="1">
      <c r="B67" s="250" t="s">
        <v>232</v>
      </c>
      <c r="C67" s="251"/>
    </row>
    <row r="68" spans="2:3">
      <c r="B68" s="250"/>
      <c r="C68" s="251"/>
    </row>
    <row r="69" spans="2:3">
      <c r="B69" s="64"/>
      <c r="C69" s="65"/>
    </row>
    <row r="70" spans="2:3">
      <c r="B70" s="70" t="s">
        <v>114</v>
      </c>
      <c r="C70" s="71"/>
    </row>
    <row r="71" spans="2:3">
      <c r="B71" s="72" t="s">
        <v>115</v>
      </c>
      <c r="C71" s="54" t="s">
        <v>116</v>
      </c>
    </row>
    <row r="72" spans="2:3">
      <c r="B72" s="73" t="s">
        <v>117</v>
      </c>
      <c r="C72" s="74" t="s">
        <v>118</v>
      </c>
    </row>
    <row r="73" spans="2:3">
      <c r="B73" s="75"/>
      <c r="C73" s="251" t="s">
        <v>119</v>
      </c>
    </row>
    <row r="74" spans="2:3">
      <c r="B74" s="75"/>
      <c r="C74" s="249"/>
    </row>
    <row r="75" spans="2:3">
      <c r="B75" s="75"/>
      <c r="C75" s="249"/>
    </row>
    <row r="76" spans="2:3">
      <c r="B76" s="75"/>
      <c r="C76" s="249"/>
    </row>
    <row r="77" spans="2:3" ht="30" customHeight="1">
      <c r="B77" s="76"/>
      <c r="C77" s="252"/>
    </row>
    <row r="78" spans="2:3">
      <c r="B78" s="51"/>
      <c r="C78" s="51"/>
    </row>
  </sheetData>
  <sheetProtection algorithmName="SHA-512" hashValue="0DjmgJGIPyStfq9tOwjVZUT+BZ0kjkEu2Tu2fq80yk9SQUpAgX4OAzFELFaGkdSVM9y6XFeoiYXIikfE/QmJVA==" saltValue="0abZ2nbZjMJc51Xt1rDXng==" spinCount="100000" sheet="1" objects="1" scenarios="1"/>
  <mergeCells count="16">
    <mergeCell ref="B67:C67"/>
    <mergeCell ref="B68:C68"/>
    <mergeCell ref="C73:C77"/>
    <mergeCell ref="B12:C12"/>
    <mergeCell ref="B13:C13"/>
    <mergeCell ref="B14:C14"/>
    <mergeCell ref="B17:C17"/>
    <mergeCell ref="B19:C19"/>
    <mergeCell ref="B65:C65"/>
    <mergeCell ref="B37:C37"/>
    <mergeCell ref="B27:C27"/>
    <mergeCell ref="B2:C2"/>
    <mergeCell ref="B7:C7"/>
    <mergeCell ref="B8:C8"/>
    <mergeCell ref="B9:C9"/>
    <mergeCell ref="B66:C66"/>
  </mergeCells>
  <phoneticPr fontId="1"/>
  <dataValidations count="2">
    <dataValidation type="list" allowBlank="1" showInputMessage="1" showErrorMessage="1" sqref="C15" xr:uid="{B22D14ED-6C4B-4780-9347-832417EDF24B}">
      <formula1>#REF!</formula1>
    </dataValidation>
    <dataValidation type="list" allowBlank="1" showInputMessage="1" showErrorMessage="1" sqref="C18 C16" xr:uid="{FADD6009-530F-49DB-8FBA-E8BA27C55675}">
      <formula1>"　　,    ,"</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1" max="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46FF0-4C80-4084-81D0-FDA67A8B4103}">
  <sheetPr>
    <tabColor rgb="FFFFC000"/>
    <pageSetUpPr fitToPage="1"/>
  </sheetPr>
  <dimension ref="A1:I22"/>
  <sheetViews>
    <sheetView view="pageBreakPreview" zoomScale="70" zoomScaleNormal="85" zoomScaleSheetLayoutView="70" workbookViewId="0">
      <selection activeCell="D4" sqref="D4"/>
    </sheetView>
  </sheetViews>
  <sheetFormatPr defaultColWidth="9" defaultRowHeight="19.8" outlineLevelCol="1"/>
  <cols>
    <col min="1" max="1" width="72.5" style="140" customWidth="1" outlineLevel="1"/>
    <col min="2" max="2" width="2.19921875" style="27" customWidth="1" outlineLevel="1"/>
    <col min="3" max="3" width="33.69921875" style="141" customWidth="1"/>
    <col min="4" max="4" width="79.8984375" style="26" customWidth="1"/>
    <col min="5" max="5" width="11.8984375" style="26" customWidth="1"/>
    <col min="6" max="6" width="2.19921875" style="26" customWidth="1"/>
    <col min="7" max="7" width="3.3984375" style="27" customWidth="1"/>
    <col min="8" max="8" width="76.19921875" style="26" customWidth="1"/>
    <col min="9" max="16384" width="9" style="25"/>
  </cols>
  <sheetData>
    <row r="1" spans="1:9" s="30" customFormat="1" ht="32.4">
      <c r="A1" s="31" t="s">
        <v>163</v>
      </c>
      <c r="B1" s="31"/>
      <c r="C1" s="108" t="s">
        <v>164</v>
      </c>
      <c r="D1" s="31"/>
      <c r="E1" s="31"/>
      <c r="F1" s="31"/>
      <c r="G1" s="31"/>
      <c r="H1" s="31" t="s">
        <v>66</v>
      </c>
    </row>
    <row r="2" spans="1:9" s="30" customFormat="1" ht="32.4">
      <c r="A2" s="31"/>
      <c r="B2" s="31"/>
      <c r="C2" s="30" t="s">
        <v>172</v>
      </c>
      <c r="D2" s="31"/>
      <c r="E2" s="48"/>
      <c r="F2" s="31"/>
      <c r="G2" s="31"/>
      <c r="H2" s="31"/>
    </row>
    <row r="3" spans="1:9" ht="33.75" customHeight="1" thickBot="1">
      <c r="A3" s="142" t="s">
        <v>83</v>
      </c>
      <c r="B3" s="28"/>
      <c r="C3" s="143" t="s">
        <v>84</v>
      </c>
      <c r="D3" s="47"/>
      <c r="E3" s="49" t="s">
        <v>94</v>
      </c>
      <c r="G3" s="28"/>
    </row>
    <row r="4" spans="1:9" ht="44.25" customHeight="1">
      <c r="A4" s="147" t="s">
        <v>64</v>
      </c>
      <c r="C4" s="150" t="s">
        <v>65</v>
      </c>
      <c r="D4" s="187"/>
      <c r="E4" s="188"/>
      <c r="H4" s="26" t="s">
        <v>63</v>
      </c>
    </row>
    <row r="5" spans="1:9" ht="44.25" customHeight="1">
      <c r="A5" s="148" t="s">
        <v>171</v>
      </c>
      <c r="C5" s="145" t="s">
        <v>62</v>
      </c>
      <c r="D5" s="187"/>
      <c r="E5" s="188"/>
      <c r="H5" s="26" t="s">
        <v>61</v>
      </c>
    </row>
    <row r="6" spans="1:9" ht="44.25" customHeight="1">
      <c r="A6" s="148" t="s">
        <v>85</v>
      </c>
      <c r="C6" s="145" t="s">
        <v>60</v>
      </c>
      <c r="D6" s="187"/>
      <c r="E6" s="188"/>
      <c r="H6" s="26" t="s">
        <v>59</v>
      </c>
    </row>
    <row r="7" spans="1:9" ht="44.25" customHeight="1">
      <c r="A7" s="148" t="s">
        <v>86</v>
      </c>
      <c r="C7" s="145" t="s">
        <v>58</v>
      </c>
      <c r="D7" s="187"/>
      <c r="E7" s="188"/>
      <c r="H7" s="26" t="s">
        <v>57</v>
      </c>
    </row>
    <row r="8" spans="1:9" ht="44.25" customHeight="1">
      <c r="A8" s="148" t="s">
        <v>39</v>
      </c>
      <c r="C8" s="145" t="s">
        <v>56</v>
      </c>
      <c r="D8" s="187"/>
      <c r="E8" s="188"/>
      <c r="H8" s="26">
        <v>1000014</v>
      </c>
    </row>
    <row r="9" spans="1:9" ht="44.25" customHeight="1">
      <c r="A9" s="148" t="s">
        <v>87</v>
      </c>
      <c r="C9" s="145" t="s">
        <v>55</v>
      </c>
      <c r="D9" s="187"/>
      <c r="E9" s="188"/>
      <c r="H9" s="26" t="s">
        <v>37</v>
      </c>
    </row>
    <row r="10" spans="1:9" ht="44.25" customHeight="1" thickBot="1">
      <c r="A10" s="149" t="s">
        <v>88</v>
      </c>
      <c r="C10" s="145" t="s">
        <v>54</v>
      </c>
      <c r="D10" s="187"/>
      <c r="E10" s="188"/>
      <c r="H10" s="26" t="s">
        <v>53</v>
      </c>
    </row>
    <row r="11" spans="1:9" ht="63" thickBot="1">
      <c r="A11" s="139" t="s">
        <v>233</v>
      </c>
      <c r="B11" s="28"/>
      <c r="C11" s="144" t="s">
        <v>52</v>
      </c>
      <c r="D11" s="210"/>
      <c r="G11" s="28"/>
    </row>
    <row r="12" spans="1:9" ht="42" customHeight="1">
      <c r="A12" s="147" t="s">
        <v>50</v>
      </c>
      <c r="C12" s="145" t="s">
        <v>51</v>
      </c>
      <c r="D12" s="187"/>
      <c r="E12" s="188"/>
      <c r="H12" s="26" t="s">
        <v>49</v>
      </c>
      <c r="I12" s="29"/>
    </row>
    <row r="13" spans="1:9" ht="42" customHeight="1">
      <c r="A13" s="148" t="s">
        <v>162</v>
      </c>
      <c r="C13" s="145" t="s">
        <v>48</v>
      </c>
      <c r="D13" s="187"/>
      <c r="E13" s="188"/>
      <c r="H13" s="26" t="s">
        <v>47</v>
      </c>
      <c r="I13" s="29"/>
    </row>
    <row r="14" spans="1:9" ht="42" customHeight="1">
      <c r="A14" s="148" t="s">
        <v>45</v>
      </c>
      <c r="C14" s="145" t="s">
        <v>46</v>
      </c>
      <c r="D14" s="187"/>
      <c r="E14" s="188"/>
      <c r="H14" s="26" t="s">
        <v>44</v>
      </c>
      <c r="I14" s="29"/>
    </row>
    <row r="15" spans="1:9" ht="42" customHeight="1">
      <c r="A15" s="148" t="s">
        <v>42</v>
      </c>
      <c r="C15" s="145" t="s">
        <v>43</v>
      </c>
      <c r="D15" s="187"/>
      <c r="E15" s="188"/>
      <c r="H15" s="26" t="s">
        <v>41</v>
      </c>
    </row>
    <row r="16" spans="1:9" ht="42" customHeight="1">
      <c r="A16" s="148" t="s">
        <v>39</v>
      </c>
      <c r="C16" s="145" t="s">
        <v>40</v>
      </c>
      <c r="D16" s="187"/>
      <c r="E16" s="188"/>
      <c r="H16" s="26">
        <v>1000014</v>
      </c>
    </row>
    <row r="17" spans="1:8" ht="42" customHeight="1">
      <c r="A17" s="148" t="s">
        <v>92</v>
      </c>
      <c r="C17" s="145" t="s">
        <v>38</v>
      </c>
      <c r="D17" s="187"/>
      <c r="E17" s="188"/>
      <c r="H17" s="26" t="s">
        <v>37</v>
      </c>
    </row>
    <row r="18" spans="1:8" ht="42" customHeight="1">
      <c r="A18" s="148" t="s">
        <v>264</v>
      </c>
      <c r="C18" s="145" t="s">
        <v>36</v>
      </c>
      <c r="D18" s="187"/>
      <c r="E18" s="188" t="s">
        <v>93</v>
      </c>
      <c r="H18" s="26" t="s">
        <v>35</v>
      </c>
    </row>
    <row r="19" spans="1:8" ht="42" customHeight="1" thickBot="1">
      <c r="A19" s="149" t="s">
        <v>90</v>
      </c>
      <c r="C19" s="145" t="s">
        <v>34</v>
      </c>
      <c r="D19" s="187"/>
      <c r="E19" s="188" t="s">
        <v>93</v>
      </c>
      <c r="H19" s="26" t="s">
        <v>33</v>
      </c>
    </row>
    <row r="20" spans="1:8" ht="35.25" customHeight="1" thickBot="1">
      <c r="A20" s="142" t="s">
        <v>91</v>
      </c>
      <c r="B20" s="28"/>
      <c r="C20" s="144" t="s">
        <v>91</v>
      </c>
      <c r="D20" s="210"/>
      <c r="E20" s="46"/>
      <c r="G20" s="28"/>
    </row>
    <row r="21" spans="1:8" ht="55.5" customHeight="1">
      <c r="A21" s="147" t="s">
        <v>275</v>
      </c>
      <c r="C21" s="145" t="s">
        <v>32</v>
      </c>
      <c r="D21" s="187"/>
      <c r="E21" s="188" t="s">
        <v>93</v>
      </c>
      <c r="H21" s="26" t="s">
        <v>285</v>
      </c>
    </row>
    <row r="22" spans="1:8" ht="63.75" customHeight="1" thickBot="1">
      <c r="A22" s="149" t="s">
        <v>272</v>
      </c>
      <c r="C22" s="145" t="s">
        <v>95</v>
      </c>
      <c r="D22" s="187"/>
      <c r="E22" s="189"/>
      <c r="H22" s="26" t="s">
        <v>286</v>
      </c>
    </row>
  </sheetData>
  <sheetProtection algorithmName="SHA-512" hashValue="Ft1J9XS/s/8s3r1jBwK5TG+Aubrse7Y8Th3+yvPV6qffWXw5Xd6lbWKQGHWkxL0TX8AVQPGUi8qA4wi1tDdN7g==" saltValue="WWRSpSnrpGs0NiKlEncw0Q==" spinCount="100000" sheet="1" scenarios="1"/>
  <phoneticPr fontId="1"/>
  <dataValidations count="3">
    <dataValidation imeMode="halfAlpha" allowBlank="1" showInputMessage="1" showErrorMessage="1" sqref="F8 D8 D18 F16 D16 D22" xr:uid="{13387C06-E44F-4021-A28E-F94B7E01A7D8}"/>
    <dataValidation imeMode="fullKatakana" allowBlank="1" showInputMessage="1" showErrorMessage="1" sqref="F5 D5 D15 F15" xr:uid="{5B9714C6-E814-468D-848C-4E3AA27590AA}"/>
    <dataValidation type="list" allowBlank="1" showInputMessage="1" showErrorMessage="1" sqref="E4:E10 E12:E19 E21" xr:uid="{A5EF0DD6-2177-4205-8C77-C7E2115E2C73}">
      <formula1>"　,○"</formula1>
    </dataValidation>
  </dataValidations>
  <pageMargins left="0.70866141732283472" right="0.70866141732283472" top="0.39370078740157483" bottom="0.39370078740157483" header="0.31496062992125984" footer="0.31496062992125984"/>
  <pageSetup paperSize="9" scale="62"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67957-0BA5-4E8C-87EE-9FC00FB4C5A0}">
  <sheetPr>
    <tabColor rgb="FFFFC000"/>
    <pageSetUpPr fitToPage="1"/>
  </sheetPr>
  <dimension ref="A1:H57"/>
  <sheetViews>
    <sheetView tabSelected="1" view="pageBreakPreview" zoomScale="70" zoomScaleNormal="59" zoomScaleSheetLayoutView="70" workbookViewId="0">
      <selection activeCell="D28" sqref="D28:D32"/>
    </sheetView>
  </sheetViews>
  <sheetFormatPr defaultColWidth="9" defaultRowHeight="19.8" outlineLevelCol="1"/>
  <cols>
    <col min="1" max="1" width="83.5" style="126" customWidth="1" outlineLevel="1"/>
    <col min="2" max="2" width="2.3984375" style="32" customWidth="1"/>
    <col min="3" max="3" width="33.69921875" style="27" customWidth="1"/>
    <col min="4" max="4" width="93" style="125" customWidth="1"/>
    <col min="5" max="6" width="1.59765625" style="25" customWidth="1"/>
    <col min="7" max="7" width="2" style="32" customWidth="1"/>
    <col min="8" max="8" width="118.09765625" style="152" customWidth="1"/>
    <col min="9" max="16384" width="9" style="25"/>
  </cols>
  <sheetData>
    <row r="1" spans="1:8" s="30" customFormat="1" ht="39" customHeight="1">
      <c r="A1" s="30" t="s">
        <v>122</v>
      </c>
      <c r="C1" s="107" t="s">
        <v>167</v>
      </c>
      <c r="D1" s="30" t="s">
        <v>178</v>
      </c>
      <c r="H1" s="218" t="s">
        <v>287</v>
      </c>
    </row>
    <row r="2" spans="1:8" s="30" customFormat="1" ht="161.25" customHeight="1">
      <c r="A2" s="128" t="s">
        <v>254</v>
      </c>
      <c r="C2" s="198" t="s">
        <v>165</v>
      </c>
      <c r="H2" s="151"/>
    </row>
    <row r="3" spans="1:8" s="30" customFormat="1" ht="16.5" customHeight="1" thickBot="1">
      <c r="A3" s="126"/>
      <c r="B3" s="32"/>
      <c r="C3" s="78"/>
      <c r="D3" s="121"/>
      <c r="H3" s="151"/>
    </row>
    <row r="4" spans="1:8" ht="23.25" customHeight="1" thickBot="1">
      <c r="A4" s="132" t="s">
        <v>266</v>
      </c>
      <c r="B4" s="25"/>
      <c r="D4" s="215" t="s">
        <v>265</v>
      </c>
      <c r="G4" s="25"/>
      <c r="H4" s="216"/>
    </row>
    <row r="5" spans="1:8" ht="28.8">
      <c r="B5" s="25"/>
      <c r="C5" s="263" t="s">
        <v>123</v>
      </c>
      <c r="D5" s="263"/>
      <c r="E5" s="36"/>
      <c r="F5" s="36"/>
      <c r="G5" s="25"/>
    </row>
    <row r="6" spans="1:8" ht="15" customHeight="1" thickBot="1">
      <c r="C6" s="80"/>
      <c r="D6" s="36"/>
      <c r="E6" s="36"/>
      <c r="F6" s="36"/>
    </row>
    <row r="7" spans="1:8" ht="25.5" customHeight="1" thickBot="1">
      <c r="A7" s="127" t="s">
        <v>234</v>
      </c>
      <c r="B7" s="27"/>
      <c r="C7" s="120" t="s">
        <v>124</v>
      </c>
      <c r="D7" s="146">
        <f>'01_事業情報入力'!D21</f>
        <v>0</v>
      </c>
      <c r="E7" s="36"/>
      <c r="F7" s="36"/>
      <c r="G7" s="27"/>
      <c r="H7" s="122" t="s">
        <v>279</v>
      </c>
    </row>
    <row r="8" spans="1:8" ht="15" customHeight="1" thickBot="1">
      <c r="A8" s="128"/>
      <c r="B8" s="27"/>
      <c r="C8" s="140"/>
      <c r="D8" s="26"/>
      <c r="E8" s="36"/>
      <c r="F8" s="36"/>
      <c r="G8" s="27"/>
    </row>
    <row r="9" spans="1:8" ht="409.5" customHeight="1">
      <c r="A9" s="130" t="s">
        <v>253</v>
      </c>
      <c r="B9" s="27"/>
      <c r="C9" s="264" t="s">
        <v>125</v>
      </c>
      <c r="D9" s="265" t="s">
        <v>274</v>
      </c>
      <c r="E9" s="26"/>
      <c r="F9" s="26"/>
      <c r="G9" s="45"/>
      <c r="H9" s="152" t="s">
        <v>288</v>
      </c>
    </row>
    <row r="10" spans="1:8" ht="128.25" customHeight="1">
      <c r="A10" s="131"/>
      <c r="B10" s="27"/>
      <c r="C10" s="264"/>
      <c r="D10" s="266"/>
      <c r="E10" s="26"/>
      <c r="F10" s="26"/>
      <c r="G10" s="45"/>
    </row>
    <row r="11" spans="1:8" ht="30" customHeight="1">
      <c r="A11" s="131"/>
      <c r="B11" s="27"/>
      <c r="C11" s="264"/>
      <c r="D11" s="266"/>
      <c r="E11" s="26"/>
      <c r="F11" s="26"/>
      <c r="G11" s="45"/>
    </row>
    <row r="12" spans="1:8" ht="30" customHeight="1">
      <c r="A12" s="131"/>
      <c r="B12" s="27"/>
      <c r="C12" s="264"/>
      <c r="D12" s="266"/>
      <c r="E12" s="26"/>
      <c r="F12" s="26"/>
      <c r="G12" s="45"/>
    </row>
    <row r="13" spans="1:8" ht="30" customHeight="1" thickBot="1">
      <c r="A13" s="190"/>
      <c r="B13" s="27"/>
      <c r="C13" s="264"/>
      <c r="D13" s="267"/>
      <c r="E13" s="26"/>
      <c r="F13" s="26"/>
      <c r="G13" s="45"/>
    </row>
    <row r="14" spans="1:8" ht="15" customHeight="1" thickBot="1">
      <c r="A14" s="129"/>
      <c r="B14" s="45"/>
      <c r="C14" s="140"/>
      <c r="D14" s="122"/>
      <c r="E14" s="26"/>
      <c r="F14" s="26"/>
      <c r="G14" s="45"/>
    </row>
    <row r="15" spans="1:8" ht="409.5" customHeight="1">
      <c r="A15" s="130" t="s">
        <v>278</v>
      </c>
      <c r="B15" s="27"/>
      <c r="C15" s="260" t="s">
        <v>126</v>
      </c>
      <c r="D15" s="265"/>
      <c r="E15" s="26"/>
      <c r="F15" s="26"/>
      <c r="G15" s="45"/>
      <c r="H15" s="256" t="s">
        <v>280</v>
      </c>
    </row>
    <row r="16" spans="1:8" ht="144.75" customHeight="1">
      <c r="A16" s="131"/>
      <c r="B16" s="27"/>
      <c r="C16" s="261"/>
      <c r="D16" s="266"/>
      <c r="E16" s="26"/>
      <c r="F16" s="26"/>
      <c r="G16" s="45"/>
      <c r="H16" s="256"/>
    </row>
    <row r="17" spans="1:8" ht="51" customHeight="1">
      <c r="A17" s="131"/>
      <c r="B17" s="27"/>
      <c r="C17" s="261"/>
      <c r="D17" s="266"/>
      <c r="E17" s="26"/>
      <c r="F17" s="26"/>
      <c r="G17" s="45"/>
      <c r="H17" s="256"/>
    </row>
    <row r="18" spans="1:8" ht="51" customHeight="1">
      <c r="A18" s="131"/>
      <c r="B18" s="27"/>
      <c r="C18" s="261"/>
      <c r="D18" s="266"/>
      <c r="E18" s="26"/>
      <c r="F18" s="26"/>
      <c r="G18" s="45"/>
      <c r="H18" s="256"/>
    </row>
    <row r="19" spans="1:8" ht="51" customHeight="1">
      <c r="A19" s="131"/>
      <c r="B19" s="27"/>
      <c r="C19" s="261"/>
      <c r="D19" s="266"/>
      <c r="E19" s="26"/>
      <c r="F19" s="26"/>
      <c r="G19" s="45"/>
      <c r="H19" s="256"/>
    </row>
    <row r="20" spans="1:8" ht="51" customHeight="1" thickBot="1">
      <c r="A20" s="190"/>
      <c r="B20" s="27"/>
      <c r="C20" s="262"/>
      <c r="D20" s="267"/>
      <c r="E20" s="26"/>
      <c r="F20" s="26"/>
      <c r="G20" s="45"/>
      <c r="H20" s="256"/>
    </row>
    <row r="21" spans="1:8" ht="15" customHeight="1" thickBot="1">
      <c r="A21" s="128"/>
      <c r="B21" s="27"/>
      <c r="C21" s="140"/>
      <c r="D21" s="122"/>
      <c r="E21" s="26"/>
      <c r="F21" s="26"/>
      <c r="G21" s="45"/>
      <c r="H21" s="153"/>
    </row>
    <row r="22" spans="1:8" ht="284.25" customHeight="1">
      <c r="A22" s="130" t="s">
        <v>132</v>
      </c>
      <c r="B22" s="27"/>
      <c r="C22" s="260" t="s">
        <v>127</v>
      </c>
      <c r="D22" s="265"/>
      <c r="E22" s="26"/>
      <c r="F22" s="26"/>
      <c r="H22" s="152" t="s">
        <v>282</v>
      </c>
    </row>
    <row r="23" spans="1:8" ht="102" customHeight="1">
      <c r="A23" s="131"/>
      <c r="B23" s="27"/>
      <c r="C23" s="261"/>
      <c r="D23" s="266"/>
      <c r="E23" s="26"/>
      <c r="F23" s="26"/>
      <c r="H23" s="214"/>
    </row>
    <row r="24" spans="1:8" ht="102" customHeight="1">
      <c r="A24" s="131"/>
      <c r="B24" s="27"/>
      <c r="C24" s="261"/>
      <c r="D24" s="266"/>
      <c r="E24" s="26"/>
      <c r="F24" s="26"/>
      <c r="H24" s="214"/>
    </row>
    <row r="25" spans="1:8" ht="102" customHeight="1">
      <c r="A25" s="131"/>
      <c r="B25" s="27"/>
      <c r="C25" s="261"/>
      <c r="D25" s="266"/>
      <c r="E25" s="26"/>
      <c r="F25" s="26"/>
      <c r="H25" s="214"/>
    </row>
    <row r="26" spans="1:8" ht="102" customHeight="1" thickBot="1">
      <c r="A26" s="190"/>
      <c r="B26" s="27"/>
      <c r="C26" s="262"/>
      <c r="D26" s="267"/>
      <c r="E26" s="26"/>
      <c r="F26" s="26"/>
      <c r="H26" s="214"/>
    </row>
    <row r="27" spans="1:8" ht="15" customHeight="1" thickBot="1">
      <c r="A27" s="128"/>
      <c r="B27" s="27"/>
      <c r="C27" s="140"/>
      <c r="D27" s="122"/>
      <c r="E27" s="26"/>
      <c r="F27" s="26"/>
      <c r="G27" s="45"/>
      <c r="H27" s="153"/>
    </row>
    <row r="28" spans="1:8" ht="163.5" customHeight="1">
      <c r="A28" s="130" t="s">
        <v>235</v>
      </c>
      <c r="B28" s="27"/>
      <c r="C28" s="260" t="s">
        <v>128</v>
      </c>
      <c r="D28" s="268"/>
      <c r="E28" s="36"/>
      <c r="F28" s="36"/>
      <c r="G28" s="45"/>
      <c r="H28" s="154" t="s">
        <v>281</v>
      </c>
    </row>
    <row r="29" spans="1:8" ht="41.25" customHeight="1">
      <c r="A29" s="131"/>
      <c r="B29" s="27"/>
      <c r="C29" s="261"/>
      <c r="D29" s="269"/>
      <c r="E29" s="36"/>
      <c r="F29" s="36"/>
      <c r="G29" s="45"/>
      <c r="H29" s="154"/>
    </row>
    <row r="30" spans="1:8" ht="41.25" customHeight="1">
      <c r="A30" s="131"/>
      <c r="B30" s="27"/>
      <c r="C30" s="261"/>
      <c r="D30" s="269"/>
      <c r="E30" s="36"/>
      <c r="F30" s="36"/>
      <c r="G30" s="45"/>
      <c r="H30" s="154"/>
    </row>
    <row r="31" spans="1:8" ht="41.25" customHeight="1">
      <c r="A31" s="131"/>
      <c r="B31" s="27"/>
      <c r="C31" s="261"/>
      <c r="D31" s="269"/>
      <c r="E31" s="36"/>
      <c r="F31" s="36"/>
      <c r="G31" s="45"/>
      <c r="H31" s="154"/>
    </row>
    <row r="32" spans="1:8" ht="41.25" customHeight="1" thickBot="1">
      <c r="A32" s="190"/>
      <c r="B32" s="27"/>
      <c r="C32" s="262"/>
      <c r="D32" s="270"/>
      <c r="E32" s="36"/>
      <c r="F32" s="36"/>
      <c r="G32" s="45"/>
      <c r="H32" s="154"/>
    </row>
    <row r="33" spans="1:8" ht="15" customHeight="1" thickBot="1">
      <c r="A33" s="128"/>
      <c r="B33" s="27"/>
      <c r="C33" s="140"/>
      <c r="D33" s="122"/>
      <c r="E33" s="26"/>
      <c r="F33" s="26"/>
      <c r="G33" s="45"/>
      <c r="H33" s="153"/>
    </row>
    <row r="34" spans="1:8" ht="409.5" customHeight="1">
      <c r="A34" s="130" t="s">
        <v>236</v>
      </c>
      <c r="B34" s="81"/>
      <c r="C34" s="260" t="s">
        <v>129</v>
      </c>
      <c r="D34" s="265"/>
      <c r="E34" s="26"/>
      <c r="F34" s="26"/>
      <c r="H34" s="154" t="s">
        <v>281</v>
      </c>
    </row>
    <row r="35" spans="1:8" ht="45" customHeight="1">
      <c r="A35" s="131"/>
      <c r="B35" s="81"/>
      <c r="C35" s="261"/>
      <c r="D35" s="266"/>
      <c r="E35" s="26"/>
      <c r="F35" s="26"/>
    </row>
    <row r="36" spans="1:8" ht="45" customHeight="1">
      <c r="A36" s="131"/>
      <c r="B36" s="81"/>
      <c r="C36" s="261"/>
      <c r="D36" s="266"/>
      <c r="E36" s="26"/>
      <c r="F36" s="26"/>
    </row>
    <row r="37" spans="1:8" ht="45" customHeight="1">
      <c r="A37" s="131"/>
      <c r="B37" s="81"/>
      <c r="C37" s="261"/>
      <c r="D37" s="266"/>
      <c r="E37" s="26"/>
      <c r="F37" s="26"/>
    </row>
    <row r="38" spans="1:8" ht="45" customHeight="1" thickBot="1">
      <c r="A38" s="190"/>
      <c r="B38" s="81"/>
      <c r="C38" s="262"/>
      <c r="D38" s="267"/>
      <c r="E38" s="26"/>
      <c r="F38" s="26"/>
    </row>
    <row r="39" spans="1:8" ht="15" customHeight="1" thickBot="1">
      <c r="A39" s="128"/>
      <c r="B39" s="27"/>
      <c r="C39" s="140"/>
      <c r="D39" s="122"/>
      <c r="E39" s="26"/>
      <c r="F39" s="26"/>
      <c r="G39" s="45"/>
      <c r="H39" s="153"/>
    </row>
    <row r="40" spans="1:8" ht="25.5" customHeight="1">
      <c r="A40" s="130"/>
      <c r="B40" s="45"/>
      <c r="C40" s="155" t="s">
        <v>130</v>
      </c>
      <c r="D40" s="211"/>
      <c r="E40" s="26"/>
      <c r="F40" s="26"/>
    </row>
    <row r="41" spans="1:8" ht="25.5" customHeight="1">
      <c r="A41" s="131" t="s">
        <v>133</v>
      </c>
      <c r="B41" s="45"/>
      <c r="C41" s="158" t="s">
        <v>237</v>
      </c>
      <c r="D41" s="213" t="s">
        <v>6</v>
      </c>
      <c r="E41" s="26"/>
      <c r="F41" s="26"/>
      <c r="H41" s="214" t="s">
        <v>283</v>
      </c>
    </row>
    <row r="42" spans="1:8" ht="9.75" customHeight="1">
      <c r="A42" s="131"/>
      <c r="B42" s="45"/>
      <c r="C42" s="158"/>
      <c r="D42" s="212"/>
      <c r="E42" s="26"/>
      <c r="F42" s="26"/>
      <c r="H42" s="214"/>
    </row>
    <row r="43" spans="1:8" ht="320.25" customHeight="1">
      <c r="A43" s="131" t="s">
        <v>134</v>
      </c>
      <c r="B43" s="45"/>
      <c r="C43" s="158" t="s">
        <v>238</v>
      </c>
      <c r="D43" s="266"/>
      <c r="E43" s="26"/>
      <c r="F43" s="26"/>
      <c r="H43" s="214" t="s">
        <v>284</v>
      </c>
    </row>
    <row r="44" spans="1:8" ht="47.25" customHeight="1">
      <c r="A44" s="131"/>
      <c r="B44" s="45"/>
      <c r="C44" s="156"/>
      <c r="D44" s="266"/>
      <c r="E44" s="26"/>
      <c r="F44" s="26"/>
      <c r="H44" s="214"/>
    </row>
    <row r="45" spans="1:8" ht="47.25" customHeight="1" thickBot="1">
      <c r="A45" s="190"/>
      <c r="B45" s="45"/>
      <c r="C45" s="157"/>
      <c r="D45" s="267"/>
      <c r="E45" s="26"/>
      <c r="F45" s="26"/>
      <c r="H45" s="214"/>
    </row>
    <row r="46" spans="1:8" ht="15" customHeight="1" thickBot="1">
      <c r="A46" s="128"/>
      <c r="B46" s="27"/>
      <c r="C46" s="140"/>
      <c r="D46" s="122"/>
      <c r="E46" s="26"/>
      <c r="F46" s="26"/>
      <c r="G46" s="45"/>
      <c r="H46" s="153"/>
    </row>
    <row r="47" spans="1:8" ht="74.25" customHeight="1" thickBot="1">
      <c r="A47" s="132" t="s">
        <v>289</v>
      </c>
      <c r="B47" s="79"/>
      <c r="C47" s="120" t="s">
        <v>131</v>
      </c>
      <c r="D47" s="187"/>
      <c r="E47" s="32"/>
      <c r="F47" s="32"/>
    </row>
    <row r="48" spans="1:8" ht="11.25" customHeight="1" thickBot="1">
      <c r="C48" s="82"/>
      <c r="D48" s="124"/>
      <c r="E48" s="36"/>
      <c r="F48" s="36"/>
    </row>
    <row r="49" spans="1:4" ht="33" customHeight="1">
      <c r="A49" s="257" t="s">
        <v>239</v>
      </c>
      <c r="B49" s="106"/>
      <c r="D49" s="123" t="s">
        <v>82</v>
      </c>
    </row>
    <row r="50" spans="1:4" ht="18.75" customHeight="1">
      <c r="A50" s="258"/>
      <c r="B50" s="106"/>
    </row>
    <row r="51" spans="1:4" ht="18.75" customHeight="1">
      <c r="A51" s="258"/>
      <c r="B51" s="106"/>
    </row>
    <row r="52" spans="1:4" ht="18.75" customHeight="1">
      <c r="A52" s="258"/>
      <c r="B52" s="106"/>
    </row>
    <row r="53" spans="1:4" ht="18.75" customHeight="1">
      <c r="A53" s="258"/>
      <c r="B53" s="106"/>
    </row>
    <row r="54" spans="1:4" ht="18.75" customHeight="1">
      <c r="A54" s="258"/>
      <c r="B54" s="106"/>
    </row>
    <row r="55" spans="1:4" ht="19.5" customHeight="1">
      <c r="A55" s="258"/>
      <c r="B55" s="106"/>
    </row>
    <row r="56" spans="1:4" ht="32.4">
      <c r="A56" s="258"/>
      <c r="B56" s="106"/>
    </row>
    <row r="57" spans="1:4" ht="33" thickBot="1">
      <c r="A57" s="259"/>
      <c r="B57" s="106"/>
    </row>
  </sheetData>
  <sheetProtection algorithmName="SHA-512" hashValue="q4NuydkeavH/0J0beU4KB5Tm0fSwQSNYhD1oID1SRVbKob33tcsaCV5VZ/8AA/o+5gbCNdsyfFXKtpX0BacPhA==" saltValue="jl6PCNZHuQU5yI6AMzWZBg==" spinCount="100000" sheet="1" formatRows="0" insertRows="0"/>
  <mergeCells count="14">
    <mergeCell ref="H15:H20"/>
    <mergeCell ref="A49:A57"/>
    <mergeCell ref="C34:C38"/>
    <mergeCell ref="C5:D5"/>
    <mergeCell ref="C15:C20"/>
    <mergeCell ref="C22:C26"/>
    <mergeCell ref="C9:C13"/>
    <mergeCell ref="C28:C32"/>
    <mergeCell ref="D9:D13"/>
    <mergeCell ref="D15:D20"/>
    <mergeCell ref="D22:D26"/>
    <mergeCell ref="D28:D32"/>
    <mergeCell ref="D34:D38"/>
    <mergeCell ref="D43:D45"/>
  </mergeCells>
  <phoneticPr fontId="1"/>
  <dataValidations count="1">
    <dataValidation type="list" allowBlank="1" showInputMessage="1" showErrorMessage="1" sqref="D41" xr:uid="{389B74C4-5EF4-4486-AFA8-1FD676AED10F}">
      <formula1>"※選択してください,A:予想を超える成果であった,B:予想通りの成果であった,C:予想を下回る成果であった"</formula1>
    </dataValidation>
  </dataValidations>
  <pageMargins left="0.70866141732283472" right="0.70866141732283472" top="0.39370078740157483" bottom="0.39370078740157483" header="0.31496062992125984" footer="0.31496062992125984"/>
  <pageSetup paperSize="9" scale="62" fitToHeight="0" orientation="portrait" r:id="rId1"/>
  <rowBreaks count="2" manualBreakCount="2">
    <brk id="15" min="2" max="4" man="1"/>
    <brk id="39" min="2" max="4"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B5E47-9425-43EF-9357-25070CDF3657}">
  <sheetPr>
    <tabColor rgb="FFFFC000"/>
    <pageSetUpPr fitToPage="1"/>
  </sheetPr>
  <dimension ref="A1:S94"/>
  <sheetViews>
    <sheetView view="pageBreakPreview" zoomScale="55" zoomScaleNormal="70" zoomScaleSheetLayoutView="55" workbookViewId="0">
      <selection activeCell="G63" sqref="G63"/>
    </sheetView>
  </sheetViews>
  <sheetFormatPr defaultRowHeight="19.8" outlineLevelRow="1"/>
  <cols>
    <col min="1" max="1" width="3.09765625" customWidth="1"/>
    <col min="2" max="6" width="12.59765625" style="160" customWidth="1"/>
    <col min="7" max="7" width="13.09765625" style="160" customWidth="1"/>
    <col min="8" max="8" width="3.8984375" customWidth="1"/>
    <col min="9" max="9" width="6.19921875" customWidth="1"/>
    <col min="10" max="10" width="35.59765625" style="8" customWidth="1"/>
    <col min="11" max="15" width="12.5" style="1" customWidth="1"/>
    <col min="16" max="19" width="12.5" customWidth="1"/>
  </cols>
  <sheetData>
    <row r="1" spans="1:16" ht="32.4">
      <c r="B1" s="159" t="s">
        <v>104</v>
      </c>
      <c r="I1" s="96" t="s">
        <v>166</v>
      </c>
    </row>
    <row r="2" spans="1:16" ht="32.4">
      <c r="J2" s="50" t="s">
        <v>14</v>
      </c>
    </row>
    <row r="3" spans="1:16" ht="51.75" customHeight="1">
      <c r="B3" s="279" t="s">
        <v>240</v>
      </c>
      <c r="C3" s="280"/>
      <c r="D3" s="280"/>
      <c r="E3" s="280"/>
      <c r="F3" s="280"/>
      <c r="G3" s="281"/>
      <c r="J3" s="217"/>
      <c r="O3" s="220"/>
    </row>
    <row r="4" spans="1:16" ht="38.25" customHeight="1">
      <c r="A4" s="10"/>
      <c r="B4" s="282"/>
      <c r="C4" s="283"/>
      <c r="D4" s="283"/>
      <c r="E4" s="283"/>
      <c r="F4" s="283"/>
      <c r="G4" s="284"/>
      <c r="I4" s="20" t="s">
        <v>149</v>
      </c>
      <c r="J4" s="50"/>
    </row>
    <row r="5" spans="1:16" ht="18.75" customHeight="1" thickBot="1">
      <c r="C5" s="161"/>
      <c r="D5" s="161"/>
      <c r="E5" s="161"/>
      <c r="F5" s="161"/>
      <c r="G5" s="161"/>
      <c r="I5" s="20"/>
      <c r="J5" s="50"/>
      <c r="P5" s="1" t="s">
        <v>151</v>
      </c>
    </row>
    <row r="6" spans="1:16" ht="18.75" customHeight="1">
      <c r="B6" s="162" t="s">
        <v>135</v>
      </c>
      <c r="C6" s="163"/>
      <c r="D6" s="163"/>
      <c r="E6" s="163"/>
      <c r="F6" s="163"/>
      <c r="G6" s="164"/>
      <c r="J6" s="171" t="s">
        <v>2</v>
      </c>
      <c r="K6" s="277" t="s">
        <v>3</v>
      </c>
      <c r="L6" s="277"/>
      <c r="M6" s="277"/>
      <c r="N6" s="172" t="s">
        <v>9</v>
      </c>
      <c r="O6" s="172" t="s">
        <v>10</v>
      </c>
      <c r="P6" s="173" t="s">
        <v>8</v>
      </c>
    </row>
    <row r="7" spans="1:16" ht="41.4" customHeight="1">
      <c r="B7" s="170" t="s">
        <v>154</v>
      </c>
      <c r="G7" s="165"/>
      <c r="I7" s="13">
        <v>1</v>
      </c>
      <c r="J7" s="246" t="s">
        <v>269</v>
      </c>
      <c r="K7" s="278"/>
      <c r="L7" s="278"/>
      <c r="M7" s="278"/>
      <c r="N7" s="191"/>
      <c r="O7" s="235" t="s">
        <v>294</v>
      </c>
      <c r="P7" s="180" t="e">
        <f>N7-O7</f>
        <v>#VALUE!</v>
      </c>
    </row>
    <row r="8" spans="1:16" ht="18.75" customHeight="1">
      <c r="B8" s="271" t="s">
        <v>247</v>
      </c>
      <c r="C8" s="272"/>
      <c r="D8" s="272"/>
      <c r="E8" s="272"/>
      <c r="F8" s="272"/>
      <c r="G8" s="273"/>
      <c r="I8" s="13">
        <v>2</v>
      </c>
      <c r="J8" s="222"/>
      <c r="K8" s="278"/>
      <c r="L8" s="278"/>
      <c r="M8" s="278"/>
      <c r="N8" s="191"/>
      <c r="O8" s="191"/>
      <c r="P8" s="180">
        <f>N8-O8</f>
        <v>0</v>
      </c>
    </row>
    <row r="9" spans="1:16" ht="18.75" customHeight="1">
      <c r="B9" s="271"/>
      <c r="C9" s="272"/>
      <c r="D9" s="272"/>
      <c r="E9" s="272"/>
      <c r="F9" s="272"/>
      <c r="G9" s="273"/>
      <c r="I9" s="13">
        <v>3</v>
      </c>
      <c r="J9" s="222"/>
      <c r="K9" s="278"/>
      <c r="L9" s="278"/>
      <c r="M9" s="278"/>
      <c r="N9" s="191"/>
      <c r="O9" s="191"/>
      <c r="P9" s="180">
        <f t="shared" ref="P9:P37" si="0">N9-O9</f>
        <v>0</v>
      </c>
    </row>
    <row r="10" spans="1:16" ht="18.75" customHeight="1">
      <c r="B10" s="170" t="s">
        <v>155</v>
      </c>
      <c r="G10" s="165"/>
      <c r="I10" s="13">
        <v>4</v>
      </c>
      <c r="J10" s="222"/>
      <c r="K10" s="278"/>
      <c r="L10" s="278"/>
      <c r="M10" s="278"/>
      <c r="N10" s="191"/>
      <c r="O10" s="191"/>
      <c r="P10" s="180">
        <f t="shared" si="0"/>
        <v>0</v>
      </c>
    </row>
    <row r="11" spans="1:16" ht="18.75" customHeight="1">
      <c r="B11" s="170" t="s">
        <v>241</v>
      </c>
      <c r="G11" s="165"/>
      <c r="I11" s="13">
        <v>5</v>
      </c>
      <c r="J11" s="222"/>
      <c r="K11" s="278"/>
      <c r="L11" s="278"/>
      <c r="M11" s="278"/>
      <c r="N11" s="191"/>
      <c r="O11" s="191"/>
      <c r="P11" s="180">
        <f t="shared" si="0"/>
        <v>0</v>
      </c>
    </row>
    <row r="12" spans="1:16" ht="18.75" customHeight="1">
      <c r="B12" s="170" t="s">
        <v>243</v>
      </c>
      <c r="G12" s="165"/>
      <c r="I12" s="13">
        <v>6</v>
      </c>
      <c r="J12" s="222"/>
      <c r="K12" s="278"/>
      <c r="L12" s="278"/>
      <c r="M12" s="278"/>
      <c r="N12" s="191"/>
      <c r="O12" s="191"/>
      <c r="P12" s="180">
        <f t="shared" si="0"/>
        <v>0</v>
      </c>
    </row>
    <row r="13" spans="1:16" ht="18.75" customHeight="1">
      <c r="B13" s="170" t="s">
        <v>156</v>
      </c>
      <c r="G13" s="165"/>
      <c r="I13" s="13">
        <v>7</v>
      </c>
      <c r="J13" s="222"/>
      <c r="K13" s="278"/>
      <c r="L13" s="278"/>
      <c r="M13" s="278"/>
      <c r="N13" s="191"/>
      <c r="O13" s="191"/>
      <c r="P13" s="180">
        <f t="shared" si="0"/>
        <v>0</v>
      </c>
    </row>
    <row r="14" spans="1:16" ht="18.75" customHeight="1">
      <c r="B14" s="170" t="s">
        <v>157</v>
      </c>
      <c r="G14" s="165"/>
      <c r="I14" s="13">
        <v>8</v>
      </c>
      <c r="J14" s="222"/>
      <c r="K14" s="278"/>
      <c r="L14" s="278"/>
      <c r="M14" s="278"/>
      <c r="N14" s="191"/>
      <c r="O14" s="191"/>
      <c r="P14" s="180">
        <f t="shared" si="0"/>
        <v>0</v>
      </c>
    </row>
    <row r="15" spans="1:16" ht="18.75" customHeight="1">
      <c r="B15" s="170" t="s">
        <v>244</v>
      </c>
      <c r="G15" s="165"/>
      <c r="I15" s="13">
        <v>9</v>
      </c>
      <c r="J15" s="222"/>
      <c r="K15" s="278"/>
      <c r="L15" s="278"/>
      <c r="M15" s="278"/>
      <c r="N15" s="191"/>
      <c r="O15" s="191"/>
      <c r="P15" s="180">
        <f t="shared" si="0"/>
        <v>0</v>
      </c>
    </row>
    <row r="16" spans="1:16" ht="18.75" customHeight="1">
      <c r="B16" s="271" t="s">
        <v>245</v>
      </c>
      <c r="C16" s="272"/>
      <c r="D16" s="272"/>
      <c r="E16" s="272"/>
      <c r="F16" s="272"/>
      <c r="G16" s="273"/>
      <c r="I16" s="13">
        <v>10</v>
      </c>
      <c r="J16" s="222"/>
      <c r="K16" s="278"/>
      <c r="L16" s="278"/>
      <c r="M16" s="278"/>
      <c r="N16" s="191"/>
      <c r="O16" s="191"/>
      <c r="P16" s="180">
        <f t="shared" si="0"/>
        <v>0</v>
      </c>
    </row>
    <row r="17" spans="2:16" ht="18.75" customHeight="1" thickBot="1">
      <c r="B17" s="274"/>
      <c r="C17" s="275"/>
      <c r="D17" s="275"/>
      <c r="E17" s="275"/>
      <c r="F17" s="275"/>
      <c r="G17" s="276"/>
      <c r="I17" s="13">
        <v>11</v>
      </c>
      <c r="J17" s="222"/>
      <c r="K17" s="278"/>
      <c r="L17" s="278"/>
      <c r="M17" s="278"/>
      <c r="N17" s="191"/>
      <c r="O17" s="191"/>
      <c r="P17" s="180">
        <f t="shared" si="0"/>
        <v>0</v>
      </c>
    </row>
    <row r="18" spans="2:16" ht="18.75" hidden="1" customHeight="1" outlineLevel="1">
      <c r="I18" s="13">
        <v>12</v>
      </c>
      <c r="J18" s="222"/>
      <c r="K18" s="278"/>
      <c r="L18" s="278"/>
      <c r="M18" s="278"/>
      <c r="N18" s="191"/>
      <c r="O18" s="191"/>
      <c r="P18" s="180">
        <f t="shared" si="0"/>
        <v>0</v>
      </c>
    </row>
    <row r="19" spans="2:16" ht="18.75" hidden="1" customHeight="1" outlineLevel="1">
      <c r="I19" s="13">
        <v>13</v>
      </c>
      <c r="J19" s="222"/>
      <c r="K19" s="278"/>
      <c r="L19" s="278"/>
      <c r="M19" s="278"/>
      <c r="N19" s="191"/>
      <c r="O19" s="191"/>
      <c r="P19" s="180">
        <f t="shared" si="0"/>
        <v>0</v>
      </c>
    </row>
    <row r="20" spans="2:16" ht="18.75" hidden="1" customHeight="1" outlineLevel="1">
      <c r="C20" s="160" t="s">
        <v>242</v>
      </c>
      <c r="I20" s="13">
        <v>14</v>
      </c>
      <c r="J20" s="222"/>
      <c r="K20" s="278"/>
      <c r="L20" s="278"/>
      <c r="M20" s="278"/>
      <c r="N20" s="191"/>
      <c r="O20" s="191"/>
      <c r="P20" s="180">
        <f t="shared" si="0"/>
        <v>0</v>
      </c>
    </row>
    <row r="21" spans="2:16" ht="18.75" hidden="1" customHeight="1" outlineLevel="1">
      <c r="I21" s="13">
        <v>15</v>
      </c>
      <c r="J21" s="222"/>
      <c r="K21" s="278"/>
      <c r="L21" s="278"/>
      <c r="M21" s="278"/>
      <c r="N21" s="191"/>
      <c r="O21" s="191"/>
      <c r="P21" s="180">
        <f t="shared" si="0"/>
        <v>0</v>
      </c>
    </row>
    <row r="22" spans="2:16" ht="18.75" hidden="1" customHeight="1" outlineLevel="1">
      <c r="I22" s="13">
        <v>16</v>
      </c>
      <c r="J22" s="222"/>
      <c r="K22" s="278"/>
      <c r="L22" s="278"/>
      <c r="M22" s="278"/>
      <c r="N22" s="191"/>
      <c r="O22" s="191"/>
      <c r="P22" s="180">
        <f t="shared" si="0"/>
        <v>0</v>
      </c>
    </row>
    <row r="23" spans="2:16" ht="18.75" hidden="1" customHeight="1" outlineLevel="1">
      <c r="I23" s="13">
        <v>17</v>
      </c>
      <c r="J23" s="222"/>
      <c r="K23" s="278"/>
      <c r="L23" s="278"/>
      <c r="M23" s="278"/>
      <c r="N23" s="191"/>
      <c r="O23" s="191"/>
      <c r="P23" s="180">
        <f t="shared" si="0"/>
        <v>0</v>
      </c>
    </row>
    <row r="24" spans="2:16" ht="18.75" hidden="1" customHeight="1" outlineLevel="1">
      <c r="I24" s="13">
        <v>18</v>
      </c>
      <c r="J24" s="222"/>
      <c r="K24" s="278"/>
      <c r="L24" s="278"/>
      <c r="M24" s="278"/>
      <c r="N24" s="191"/>
      <c r="O24" s="191"/>
      <c r="P24" s="180">
        <f t="shared" si="0"/>
        <v>0</v>
      </c>
    </row>
    <row r="25" spans="2:16" ht="18.75" hidden="1" customHeight="1" outlineLevel="1">
      <c r="I25" s="13">
        <v>19</v>
      </c>
      <c r="J25" s="222"/>
      <c r="K25" s="278"/>
      <c r="L25" s="278"/>
      <c r="M25" s="278"/>
      <c r="N25" s="191"/>
      <c r="O25" s="191"/>
      <c r="P25" s="180">
        <f t="shared" si="0"/>
        <v>0</v>
      </c>
    </row>
    <row r="26" spans="2:16" ht="18.75" hidden="1" customHeight="1" outlineLevel="1">
      <c r="I26" s="13">
        <v>20</v>
      </c>
      <c r="J26" s="222"/>
      <c r="K26" s="278"/>
      <c r="L26" s="278"/>
      <c r="M26" s="278"/>
      <c r="N26" s="191"/>
      <c r="O26" s="191"/>
      <c r="P26" s="180">
        <f t="shared" si="0"/>
        <v>0</v>
      </c>
    </row>
    <row r="27" spans="2:16" ht="18.75" hidden="1" customHeight="1" outlineLevel="1">
      <c r="I27" s="13">
        <v>21</v>
      </c>
      <c r="J27" s="222"/>
      <c r="K27" s="278"/>
      <c r="L27" s="278"/>
      <c r="M27" s="278"/>
      <c r="N27" s="191"/>
      <c r="O27" s="191"/>
      <c r="P27" s="180">
        <f t="shared" si="0"/>
        <v>0</v>
      </c>
    </row>
    <row r="28" spans="2:16" ht="18.75" hidden="1" customHeight="1" outlineLevel="1">
      <c r="I28" s="13">
        <v>22</v>
      </c>
      <c r="J28" s="222"/>
      <c r="K28" s="278"/>
      <c r="L28" s="278"/>
      <c r="M28" s="278"/>
      <c r="N28" s="191"/>
      <c r="O28" s="191"/>
      <c r="P28" s="180">
        <f t="shared" si="0"/>
        <v>0</v>
      </c>
    </row>
    <row r="29" spans="2:16" ht="18.75" hidden="1" customHeight="1" outlineLevel="1">
      <c r="I29" s="13">
        <v>23</v>
      </c>
      <c r="J29" s="222"/>
      <c r="K29" s="278"/>
      <c r="L29" s="278"/>
      <c r="M29" s="278"/>
      <c r="N29" s="191"/>
      <c r="O29" s="191"/>
      <c r="P29" s="180">
        <f t="shared" si="0"/>
        <v>0</v>
      </c>
    </row>
    <row r="30" spans="2:16" ht="18.75" hidden="1" customHeight="1" outlineLevel="1">
      <c r="I30" s="13">
        <v>24</v>
      </c>
      <c r="J30" s="222"/>
      <c r="K30" s="278"/>
      <c r="L30" s="278"/>
      <c r="M30" s="278"/>
      <c r="N30" s="191"/>
      <c r="O30" s="191"/>
      <c r="P30" s="180">
        <f t="shared" si="0"/>
        <v>0</v>
      </c>
    </row>
    <row r="31" spans="2:16" ht="18.75" hidden="1" customHeight="1" outlineLevel="1">
      <c r="I31" s="13">
        <v>25</v>
      </c>
      <c r="J31" s="222"/>
      <c r="K31" s="278"/>
      <c r="L31" s="278"/>
      <c r="M31" s="278"/>
      <c r="N31" s="191"/>
      <c r="O31" s="191"/>
      <c r="P31" s="180">
        <f t="shared" si="0"/>
        <v>0</v>
      </c>
    </row>
    <row r="32" spans="2:16" ht="18.75" hidden="1" customHeight="1" outlineLevel="1">
      <c r="I32" s="13">
        <v>26</v>
      </c>
      <c r="J32" s="222"/>
      <c r="K32" s="278"/>
      <c r="L32" s="278"/>
      <c r="M32" s="278"/>
      <c r="N32" s="191"/>
      <c r="O32" s="191"/>
      <c r="P32" s="180">
        <f t="shared" si="0"/>
        <v>0</v>
      </c>
    </row>
    <row r="33" spans="2:19" ht="18.75" hidden="1" customHeight="1" outlineLevel="1">
      <c r="I33" s="13">
        <v>27</v>
      </c>
      <c r="J33" s="222"/>
      <c r="K33" s="278"/>
      <c r="L33" s="278"/>
      <c r="M33" s="278"/>
      <c r="N33" s="191"/>
      <c r="O33" s="191"/>
      <c r="P33" s="180">
        <f t="shared" si="0"/>
        <v>0</v>
      </c>
    </row>
    <row r="34" spans="2:19" ht="18.600000000000001" hidden="1" customHeight="1" outlineLevel="1">
      <c r="I34" s="13">
        <v>28</v>
      </c>
      <c r="J34" s="222"/>
      <c r="K34" s="278"/>
      <c r="L34" s="278"/>
      <c r="M34" s="278"/>
      <c r="N34" s="191"/>
      <c r="O34" s="191"/>
      <c r="P34" s="180">
        <f t="shared" si="0"/>
        <v>0</v>
      </c>
    </row>
    <row r="35" spans="2:19" ht="18.75" hidden="1" customHeight="1" outlineLevel="1">
      <c r="I35" s="13">
        <v>29</v>
      </c>
      <c r="J35" s="222"/>
      <c r="K35" s="278"/>
      <c r="L35" s="278"/>
      <c r="M35" s="278"/>
      <c r="N35" s="191"/>
      <c r="O35" s="191"/>
      <c r="P35" s="180">
        <f t="shared" si="0"/>
        <v>0</v>
      </c>
    </row>
    <row r="36" spans="2:19" ht="18.75" hidden="1" customHeight="1" outlineLevel="1">
      <c r="I36" s="13">
        <v>30</v>
      </c>
      <c r="J36" s="222"/>
      <c r="K36" s="278"/>
      <c r="L36" s="278"/>
      <c r="M36" s="278"/>
      <c r="N36" s="191"/>
      <c r="O36" s="191"/>
      <c r="P36" s="180">
        <f t="shared" si="0"/>
        <v>0</v>
      </c>
    </row>
    <row r="37" spans="2:19" ht="18.75" customHeight="1" collapsed="1">
      <c r="J37" s="102"/>
      <c r="K37" s="277" t="s">
        <v>19</v>
      </c>
      <c r="L37" s="277"/>
      <c r="M37" s="277"/>
      <c r="N37" s="180">
        <f>SUM(N7:N36)</f>
        <v>0</v>
      </c>
      <c r="O37" s="180">
        <f>SUM(O7:O36)</f>
        <v>0</v>
      </c>
      <c r="P37" s="180">
        <f t="shared" si="0"/>
        <v>0</v>
      </c>
    </row>
    <row r="38" spans="2:19" ht="18.75" customHeight="1">
      <c r="J38" s="50"/>
    </row>
    <row r="39" spans="2:19" ht="18.75" customHeight="1">
      <c r="J39" s="50"/>
    </row>
    <row r="40" spans="2:19" ht="32.4">
      <c r="I40" s="88" t="s">
        <v>148</v>
      </c>
      <c r="J40" s="50"/>
    </row>
    <row r="41" spans="2:19">
      <c r="S41" s="1" t="s">
        <v>150</v>
      </c>
    </row>
    <row r="42" spans="2:19" ht="20.399999999999999" thickBot="1">
      <c r="I42" s="10"/>
      <c r="J42" s="171" t="s">
        <v>2</v>
      </c>
      <c r="K42" s="285" t="s">
        <v>270</v>
      </c>
      <c r="L42" s="285"/>
      <c r="M42" s="285"/>
      <c r="N42" s="286" t="s">
        <v>271</v>
      </c>
      <c r="O42" s="286"/>
      <c r="P42" s="286"/>
      <c r="Q42" s="277" t="s">
        <v>15</v>
      </c>
      <c r="R42" s="277"/>
      <c r="S42" s="277"/>
    </row>
    <row r="43" spans="2:19">
      <c r="B43" s="162" t="s">
        <v>135</v>
      </c>
      <c r="C43" s="166"/>
      <c r="D43" s="166"/>
      <c r="E43" s="166"/>
      <c r="F43" s="166"/>
      <c r="G43" s="167"/>
      <c r="I43" s="11"/>
      <c r="J43" s="241" t="s">
        <v>20</v>
      </c>
      <c r="K43" s="12" t="s">
        <v>9</v>
      </c>
      <c r="L43" s="12" t="s">
        <v>10</v>
      </c>
      <c r="M43" s="13" t="s">
        <v>8</v>
      </c>
      <c r="N43" s="174" t="s">
        <v>11</v>
      </c>
      <c r="O43" s="174" t="s">
        <v>12</v>
      </c>
      <c r="P43" s="175" t="s">
        <v>13</v>
      </c>
      <c r="Q43" s="172" t="s">
        <v>16</v>
      </c>
      <c r="R43" s="172" t="s">
        <v>17</v>
      </c>
      <c r="S43" s="173" t="s">
        <v>18</v>
      </c>
    </row>
    <row r="44" spans="2:19">
      <c r="B44" s="168"/>
      <c r="C44" s="177"/>
      <c r="D44" s="177"/>
      <c r="E44" s="177"/>
      <c r="F44" s="177"/>
      <c r="G44" s="169"/>
      <c r="I44" s="9">
        <v>1</v>
      </c>
      <c r="J44" s="221"/>
      <c r="K44" s="192"/>
      <c r="L44" s="181">
        <f>SUMIFS('03-2_支出記録'!$R$5:$R$504,'03-2_支出記録'!$K$5:$K$504,'03-1_予算実績管理'!J44,'03-2_支出記録'!$L$5:$L$504,"SARTRAS助成金以外からの支出")</f>
        <v>0</v>
      </c>
      <c r="M44" s="181">
        <f>K44-L44</f>
        <v>0</v>
      </c>
      <c r="N44" s="192"/>
      <c r="O44" s="181">
        <f>SUMIFS('03-2_支出記録'!$R$5:$R$504,'03-2_支出記録'!$K$5:$K$504,'03-1_予算実績管理'!J44,'03-2_支出記録'!$L$5:$L$504,"SARTRAS助成金からの支出")</f>
        <v>0</v>
      </c>
      <c r="P44" s="182">
        <f>N44-O44</f>
        <v>0</v>
      </c>
      <c r="Q44" s="182">
        <f>K44+N44</f>
        <v>0</v>
      </c>
      <c r="R44" s="182">
        <f>L44+O44</f>
        <v>0</v>
      </c>
      <c r="S44" s="182">
        <f>Q44-R44</f>
        <v>0</v>
      </c>
    </row>
    <row r="45" spans="2:19">
      <c r="B45" s="170" t="s">
        <v>246</v>
      </c>
      <c r="G45" s="165"/>
      <c r="I45" s="9">
        <v>2</v>
      </c>
      <c r="J45" s="221"/>
      <c r="K45" s="192"/>
      <c r="L45" s="181">
        <f>SUMIFS('03-2_支出記録'!$R$5:$R$504,'03-2_支出記録'!$K$5:$K$504,'03-1_予算実績管理'!J45,'03-2_支出記録'!$L$5:$L$504,"SARTRAS助成金以外からの支出")</f>
        <v>0</v>
      </c>
      <c r="M45" s="181">
        <f t="shared" ref="M45:M93" si="1">K45-L45</f>
        <v>0</v>
      </c>
      <c r="N45" s="192"/>
      <c r="O45" s="181">
        <f>SUMIFS('03-2_支出記録'!$R$5:$R$504,'03-2_支出記録'!$K$5:$K$504,'03-1_予算実績管理'!J45,'03-2_支出記録'!$L$5:$L$504,"SARTRAS助成金からの支出")</f>
        <v>0</v>
      </c>
      <c r="P45" s="182">
        <f t="shared" ref="P45:P93" si="2">N45-O45</f>
        <v>0</v>
      </c>
      <c r="Q45" s="182">
        <f t="shared" ref="Q45:Q93" si="3">K45+N45</f>
        <v>0</v>
      </c>
      <c r="R45" s="182">
        <f t="shared" ref="R45:R93" si="4">L45+O45</f>
        <v>0</v>
      </c>
      <c r="S45" s="182">
        <f t="shared" ref="S45:S93" si="5">Q45-R45</f>
        <v>0</v>
      </c>
    </row>
    <row r="46" spans="2:19" ht="18">
      <c r="B46" s="271" t="s">
        <v>295</v>
      </c>
      <c r="C46" s="272"/>
      <c r="D46" s="272"/>
      <c r="E46" s="272"/>
      <c r="F46" s="272"/>
      <c r="G46" s="273"/>
      <c r="I46" s="9">
        <v>3</v>
      </c>
      <c r="J46" s="221"/>
      <c r="K46" s="192"/>
      <c r="L46" s="181">
        <f>SUMIFS('03-2_支出記録'!$R$5:$R$504,'03-2_支出記録'!$K$5:$K$504,'03-1_予算実績管理'!J46,'03-2_支出記録'!$L$5:$L$504,"SARTRAS助成金以外からの支出")</f>
        <v>0</v>
      </c>
      <c r="M46" s="181">
        <f t="shared" si="1"/>
        <v>0</v>
      </c>
      <c r="N46" s="192"/>
      <c r="O46" s="181">
        <f>SUMIFS('03-2_支出記録'!$R$5:$R$504,'03-2_支出記録'!$K$5:$K$504,'03-1_予算実績管理'!J46,'03-2_支出記録'!$L$5:$L$504,"SARTRAS助成金からの支出")</f>
        <v>0</v>
      </c>
      <c r="P46" s="182">
        <f t="shared" si="2"/>
        <v>0</v>
      </c>
      <c r="Q46" s="182">
        <f t="shared" si="3"/>
        <v>0</v>
      </c>
      <c r="R46" s="182">
        <f t="shared" si="4"/>
        <v>0</v>
      </c>
      <c r="S46" s="182">
        <f t="shared" si="5"/>
        <v>0</v>
      </c>
    </row>
    <row r="47" spans="2:19" ht="18">
      <c r="B47" s="271"/>
      <c r="C47" s="272"/>
      <c r="D47" s="272"/>
      <c r="E47" s="272"/>
      <c r="F47" s="272"/>
      <c r="G47" s="273"/>
      <c r="I47" s="9">
        <v>4</v>
      </c>
      <c r="J47" s="221"/>
      <c r="K47" s="192"/>
      <c r="L47" s="181">
        <f>SUMIFS('03-2_支出記録'!$R$5:$R$504,'03-2_支出記録'!$K$5:$K$504,'03-1_予算実績管理'!J47,'03-2_支出記録'!$L$5:$L$504,"SARTRAS助成金以外からの支出")</f>
        <v>0</v>
      </c>
      <c r="M47" s="181">
        <f t="shared" si="1"/>
        <v>0</v>
      </c>
      <c r="N47" s="192"/>
      <c r="O47" s="181">
        <f>SUMIFS('03-2_支出記録'!$R$5:$R$504,'03-2_支出記録'!$K$5:$K$504,'03-1_予算実績管理'!J47,'03-2_支出記録'!$L$5:$L$504,"SARTRAS助成金からの支出")</f>
        <v>0</v>
      </c>
      <c r="P47" s="182">
        <f t="shared" si="2"/>
        <v>0</v>
      </c>
      <c r="Q47" s="182">
        <f t="shared" si="3"/>
        <v>0</v>
      </c>
      <c r="R47" s="182">
        <f t="shared" si="4"/>
        <v>0</v>
      </c>
      <c r="S47" s="182">
        <f t="shared" si="5"/>
        <v>0</v>
      </c>
    </row>
    <row r="48" spans="2:19" ht="18">
      <c r="B48" s="271" t="s">
        <v>296</v>
      </c>
      <c r="C48" s="272"/>
      <c r="D48" s="272"/>
      <c r="E48" s="272"/>
      <c r="F48" s="272"/>
      <c r="G48" s="273"/>
      <c r="I48" s="9">
        <v>5</v>
      </c>
      <c r="J48" s="221"/>
      <c r="K48" s="192"/>
      <c r="L48" s="181">
        <f>SUMIFS('03-2_支出記録'!$R$5:$R$504,'03-2_支出記録'!$K$5:$K$504,'03-1_予算実績管理'!J48,'03-2_支出記録'!$L$5:$L$504,"SARTRAS助成金以外からの支出")</f>
        <v>0</v>
      </c>
      <c r="M48" s="181">
        <f t="shared" si="1"/>
        <v>0</v>
      </c>
      <c r="N48" s="192"/>
      <c r="O48" s="181">
        <f>SUMIFS('03-2_支出記録'!$R$5:$R$504,'03-2_支出記録'!$K$5:$K$504,'03-1_予算実績管理'!J48,'03-2_支出記録'!$L$5:$L$504,"SARTRAS助成金からの支出")</f>
        <v>0</v>
      </c>
      <c r="P48" s="182">
        <f t="shared" si="2"/>
        <v>0</v>
      </c>
      <c r="Q48" s="182">
        <f t="shared" si="3"/>
        <v>0</v>
      </c>
      <c r="R48" s="182">
        <f t="shared" si="4"/>
        <v>0</v>
      </c>
      <c r="S48" s="182">
        <f t="shared" si="5"/>
        <v>0</v>
      </c>
    </row>
    <row r="49" spans="2:19" ht="18">
      <c r="B49" s="271"/>
      <c r="C49" s="272"/>
      <c r="D49" s="272"/>
      <c r="E49" s="272"/>
      <c r="F49" s="272"/>
      <c r="G49" s="273"/>
      <c r="I49" s="9">
        <v>6</v>
      </c>
      <c r="J49" s="221"/>
      <c r="K49" s="192"/>
      <c r="L49" s="181">
        <f>SUMIFS('03-2_支出記録'!$R$5:$R$504,'03-2_支出記録'!$K$5:$K$504,'03-1_予算実績管理'!J49,'03-2_支出記録'!$L$5:$L$504,"SARTRAS助成金以外からの支出")</f>
        <v>0</v>
      </c>
      <c r="M49" s="181">
        <f t="shared" si="1"/>
        <v>0</v>
      </c>
      <c r="N49" s="192"/>
      <c r="O49" s="181">
        <f>SUMIFS('03-2_支出記録'!$R$5:$R$504,'03-2_支出記録'!$K$5:$K$504,'03-1_予算実績管理'!J49,'03-2_支出記録'!$L$5:$L$504,"SARTRAS助成金からの支出")</f>
        <v>0</v>
      </c>
      <c r="P49" s="182">
        <f t="shared" si="2"/>
        <v>0</v>
      </c>
      <c r="Q49" s="182">
        <f t="shared" si="3"/>
        <v>0</v>
      </c>
      <c r="R49" s="182">
        <f t="shared" si="4"/>
        <v>0</v>
      </c>
      <c r="S49" s="182">
        <f t="shared" si="5"/>
        <v>0</v>
      </c>
    </row>
    <row r="50" spans="2:19" ht="18.75" customHeight="1">
      <c r="B50" s="178" t="s">
        <v>290</v>
      </c>
      <c r="C50" s="179"/>
      <c r="D50" s="179"/>
      <c r="E50" s="179"/>
      <c r="F50" s="179"/>
      <c r="G50" s="176"/>
      <c r="I50" s="9">
        <v>7</v>
      </c>
      <c r="J50" s="221"/>
      <c r="K50" s="192"/>
      <c r="L50" s="181">
        <f>SUMIFS('03-2_支出記録'!$R$5:$R$504,'03-2_支出記録'!$K$5:$K$504,'03-1_予算実績管理'!J50,'03-2_支出記録'!$L$5:$L$504,"SARTRAS助成金以外からの支出")</f>
        <v>0</v>
      </c>
      <c r="M50" s="181">
        <f t="shared" si="1"/>
        <v>0</v>
      </c>
      <c r="N50" s="192"/>
      <c r="O50" s="181">
        <f>SUMIFS('03-2_支出記録'!$R$5:$R$504,'03-2_支出記録'!$K$5:$K$504,'03-1_予算実績管理'!J50,'03-2_支出記録'!$L$5:$L$504,"SARTRAS助成金からの支出")</f>
        <v>0</v>
      </c>
      <c r="P50" s="182">
        <f t="shared" si="2"/>
        <v>0</v>
      </c>
      <c r="Q50" s="182">
        <f t="shared" si="3"/>
        <v>0</v>
      </c>
      <c r="R50" s="182">
        <f t="shared" si="4"/>
        <v>0</v>
      </c>
      <c r="S50" s="182">
        <f t="shared" si="5"/>
        <v>0</v>
      </c>
    </row>
    <row r="51" spans="2:19" ht="18.75" customHeight="1">
      <c r="B51" s="271" t="s">
        <v>297</v>
      </c>
      <c r="C51" s="272"/>
      <c r="D51" s="272"/>
      <c r="E51" s="272"/>
      <c r="F51" s="272"/>
      <c r="G51" s="273"/>
      <c r="I51" s="9">
        <v>8</v>
      </c>
      <c r="J51" s="221"/>
      <c r="K51" s="192"/>
      <c r="L51" s="181">
        <f>SUMIFS('03-2_支出記録'!$R$5:$R$504,'03-2_支出記録'!$K$5:$K$504,'03-1_予算実績管理'!J51,'03-2_支出記録'!$L$5:$L$504,"SARTRAS助成金以外からの支出")</f>
        <v>0</v>
      </c>
      <c r="M51" s="181">
        <f t="shared" si="1"/>
        <v>0</v>
      </c>
      <c r="N51" s="192"/>
      <c r="O51" s="181">
        <f>SUMIFS('03-2_支出記録'!$R$5:$R$504,'03-2_支出記録'!$K$5:$K$504,'03-1_予算実績管理'!J51,'03-2_支出記録'!$L$5:$L$504,"SARTRAS助成金からの支出")</f>
        <v>0</v>
      </c>
      <c r="P51" s="182">
        <f t="shared" si="2"/>
        <v>0</v>
      </c>
      <c r="Q51" s="182">
        <f t="shared" si="3"/>
        <v>0</v>
      </c>
      <c r="R51" s="182">
        <f t="shared" si="4"/>
        <v>0</v>
      </c>
      <c r="S51" s="182">
        <f t="shared" si="5"/>
        <v>0</v>
      </c>
    </row>
    <row r="52" spans="2:19" ht="18">
      <c r="B52" s="271"/>
      <c r="C52" s="272"/>
      <c r="D52" s="272"/>
      <c r="E52" s="272"/>
      <c r="F52" s="272"/>
      <c r="G52" s="273"/>
      <c r="I52" s="9">
        <v>9</v>
      </c>
      <c r="J52" s="221"/>
      <c r="K52" s="192"/>
      <c r="L52" s="181">
        <f>SUMIFS('03-2_支出記録'!$R$5:$R$504,'03-2_支出記録'!$K$5:$K$504,'03-1_予算実績管理'!J52,'03-2_支出記録'!$L$5:$L$504,"SARTRAS助成金以外からの支出")</f>
        <v>0</v>
      </c>
      <c r="M52" s="181">
        <f t="shared" si="1"/>
        <v>0</v>
      </c>
      <c r="N52" s="192"/>
      <c r="O52" s="181">
        <f>SUMIFS('03-2_支出記録'!$R$5:$R$504,'03-2_支出記録'!$K$5:$K$504,'03-1_予算実績管理'!J52,'03-2_支出記録'!$L$5:$L$504,"SARTRAS助成金からの支出")</f>
        <v>0</v>
      </c>
      <c r="P52" s="182">
        <f t="shared" si="2"/>
        <v>0</v>
      </c>
      <c r="Q52" s="182">
        <f t="shared" si="3"/>
        <v>0</v>
      </c>
      <c r="R52" s="182">
        <f t="shared" si="4"/>
        <v>0</v>
      </c>
      <c r="S52" s="182">
        <f t="shared" si="5"/>
        <v>0</v>
      </c>
    </row>
    <row r="53" spans="2:19">
      <c r="B53" s="178" t="s">
        <v>290</v>
      </c>
      <c r="C53" s="179"/>
      <c r="D53" s="179"/>
      <c r="E53" s="179"/>
      <c r="F53" s="179"/>
      <c r="G53" s="176"/>
      <c r="I53" s="9">
        <v>10</v>
      </c>
      <c r="J53" s="221"/>
      <c r="K53" s="192"/>
      <c r="L53" s="181">
        <f>SUMIFS('03-2_支出記録'!$R$5:$R$504,'03-2_支出記録'!$K$5:$K$504,'03-1_予算実績管理'!J53,'03-2_支出記録'!$L$5:$L$504,"SARTRAS助成金以外からの支出")</f>
        <v>0</v>
      </c>
      <c r="M53" s="181">
        <f t="shared" si="1"/>
        <v>0</v>
      </c>
      <c r="N53" s="192"/>
      <c r="O53" s="181">
        <f>SUMIFS('03-2_支出記録'!$R$5:$R$504,'03-2_支出記録'!$K$5:$K$504,'03-1_予算実績管理'!J53,'03-2_支出記録'!$L$5:$L$504,"SARTRAS助成金からの支出")</f>
        <v>0</v>
      </c>
      <c r="P53" s="182">
        <f>N53-O53</f>
        <v>0</v>
      </c>
      <c r="Q53" s="182">
        <f t="shared" si="3"/>
        <v>0</v>
      </c>
      <c r="R53" s="182">
        <f t="shared" si="4"/>
        <v>0</v>
      </c>
      <c r="S53" s="182">
        <f t="shared" si="5"/>
        <v>0</v>
      </c>
    </row>
    <row r="54" spans="2:19" ht="18.75" customHeight="1">
      <c r="B54" s="271" t="s">
        <v>159</v>
      </c>
      <c r="C54" s="272"/>
      <c r="D54" s="272"/>
      <c r="E54" s="272"/>
      <c r="F54" s="272"/>
      <c r="G54" s="273"/>
      <c r="I54" s="9">
        <v>11</v>
      </c>
      <c r="J54" s="221"/>
      <c r="K54" s="192"/>
      <c r="L54" s="181">
        <f>SUMIFS('03-2_支出記録'!$R$5:$R$504,'03-2_支出記録'!$K$5:$K$504,'03-1_予算実績管理'!J54,'03-2_支出記録'!$L$5:$L$504,"SARTRAS助成金以外からの支出")</f>
        <v>0</v>
      </c>
      <c r="M54" s="181">
        <f t="shared" si="1"/>
        <v>0</v>
      </c>
      <c r="N54" s="192"/>
      <c r="O54" s="181">
        <f>SUMIFS('03-2_支出記録'!$R$5:$R$504,'03-2_支出記録'!$K$5:$K$504,'03-1_予算実績管理'!J54,'03-2_支出記録'!$L$5:$L$504,"SARTRAS助成金からの支出")</f>
        <v>0</v>
      </c>
      <c r="P54" s="182">
        <f t="shared" si="2"/>
        <v>0</v>
      </c>
      <c r="Q54" s="182">
        <f t="shared" si="3"/>
        <v>0</v>
      </c>
      <c r="R54" s="182">
        <f t="shared" si="4"/>
        <v>0</v>
      </c>
      <c r="S54" s="182">
        <f t="shared" si="5"/>
        <v>0</v>
      </c>
    </row>
    <row r="55" spans="2:19" ht="18">
      <c r="B55" s="271"/>
      <c r="C55" s="272"/>
      <c r="D55" s="272"/>
      <c r="E55" s="272"/>
      <c r="F55" s="272"/>
      <c r="G55" s="273"/>
      <c r="I55" s="9">
        <v>12</v>
      </c>
      <c r="J55" s="221"/>
      <c r="K55" s="192"/>
      <c r="L55" s="181">
        <f>SUMIFS('03-2_支出記録'!$R$5:$R$504,'03-2_支出記録'!$K$5:$K$504,'03-1_予算実績管理'!J55,'03-2_支出記録'!$L$5:$L$504,"SARTRAS助成金以外からの支出")</f>
        <v>0</v>
      </c>
      <c r="M55" s="181">
        <f t="shared" si="1"/>
        <v>0</v>
      </c>
      <c r="N55" s="192"/>
      <c r="O55" s="181">
        <f>SUMIFS('03-2_支出記録'!$R$5:$R$504,'03-2_支出記録'!$K$5:$K$504,'03-1_予算実績管理'!J55,'03-2_支出記録'!$L$5:$L$504,"SARTRAS助成金からの支出")</f>
        <v>0</v>
      </c>
      <c r="P55" s="182">
        <f t="shared" si="2"/>
        <v>0</v>
      </c>
      <c r="Q55" s="182">
        <f t="shared" si="3"/>
        <v>0</v>
      </c>
      <c r="R55" s="182">
        <f t="shared" si="4"/>
        <v>0</v>
      </c>
      <c r="S55" s="182">
        <f t="shared" si="5"/>
        <v>0</v>
      </c>
    </row>
    <row r="56" spans="2:19">
      <c r="B56" s="170"/>
      <c r="G56" s="165"/>
      <c r="I56" s="9">
        <v>13</v>
      </c>
      <c r="J56" s="221"/>
      <c r="K56" s="192"/>
      <c r="L56" s="181">
        <f>SUMIFS('03-2_支出記録'!$R$5:$R$504,'03-2_支出記録'!$K$5:$K$504,'03-1_予算実績管理'!J56,'03-2_支出記録'!$L$5:$L$504,"SARTRAS助成金以外からの支出")</f>
        <v>0</v>
      </c>
      <c r="M56" s="181">
        <f t="shared" si="1"/>
        <v>0</v>
      </c>
      <c r="N56" s="192"/>
      <c r="O56" s="181">
        <f>SUMIFS('03-2_支出記録'!$R$5:$R$504,'03-2_支出記録'!$K$5:$K$504,'03-1_予算実績管理'!J56,'03-2_支出記録'!$L$5:$L$504,"SARTRAS助成金からの支出")</f>
        <v>0</v>
      </c>
      <c r="P56" s="182">
        <f t="shared" si="2"/>
        <v>0</v>
      </c>
      <c r="Q56" s="182">
        <f t="shared" si="3"/>
        <v>0</v>
      </c>
      <c r="R56" s="182">
        <f t="shared" si="4"/>
        <v>0</v>
      </c>
      <c r="S56" s="182">
        <f t="shared" si="5"/>
        <v>0</v>
      </c>
    </row>
    <row r="57" spans="2:19" ht="18">
      <c r="B57" s="271" t="s">
        <v>158</v>
      </c>
      <c r="C57" s="272"/>
      <c r="D57" s="272"/>
      <c r="E57" s="272"/>
      <c r="F57" s="272"/>
      <c r="G57" s="273"/>
      <c r="I57" s="9">
        <v>14</v>
      </c>
      <c r="J57" s="221"/>
      <c r="K57" s="192"/>
      <c r="L57" s="181">
        <f>SUMIFS('03-2_支出記録'!$R$5:$R$504,'03-2_支出記録'!$K$5:$K$504,'03-1_予算実績管理'!J57,'03-2_支出記録'!$L$5:$L$504,"SARTRAS助成金以外からの支出")</f>
        <v>0</v>
      </c>
      <c r="M57" s="181">
        <f t="shared" si="1"/>
        <v>0</v>
      </c>
      <c r="N57" s="192"/>
      <c r="O57" s="181">
        <f>SUMIFS('03-2_支出記録'!$R$5:$R$504,'03-2_支出記録'!$K$5:$K$504,'03-1_予算実績管理'!J57,'03-2_支出記録'!$L$5:$L$504,"SARTRAS助成金からの支出")</f>
        <v>0</v>
      </c>
      <c r="P57" s="182">
        <f t="shared" si="2"/>
        <v>0</v>
      </c>
      <c r="Q57" s="182">
        <f t="shared" si="3"/>
        <v>0</v>
      </c>
      <c r="R57" s="182">
        <f t="shared" si="4"/>
        <v>0</v>
      </c>
      <c r="S57" s="182">
        <f t="shared" si="5"/>
        <v>0</v>
      </c>
    </row>
    <row r="58" spans="2:19" ht="18.600000000000001" thickBot="1">
      <c r="B58" s="274"/>
      <c r="C58" s="275"/>
      <c r="D58" s="275"/>
      <c r="E58" s="275"/>
      <c r="F58" s="275"/>
      <c r="G58" s="276"/>
      <c r="I58" s="9">
        <v>15</v>
      </c>
      <c r="J58" s="221"/>
      <c r="K58" s="192"/>
      <c r="L58" s="181">
        <f>SUMIFS('03-2_支出記録'!$R$5:$R$504,'03-2_支出記録'!$K$5:$K$504,'03-1_予算実績管理'!J58,'03-2_支出記録'!$L$5:$L$504,"SARTRAS助成金以外からの支出")</f>
        <v>0</v>
      </c>
      <c r="M58" s="181">
        <f t="shared" si="1"/>
        <v>0</v>
      </c>
      <c r="N58" s="192"/>
      <c r="O58" s="181">
        <f>SUMIFS('03-2_支出記録'!$R$5:$R$504,'03-2_支出記録'!$K$5:$K$504,'03-1_予算実績管理'!J58,'03-2_支出記録'!$L$5:$L$504,"SARTRAS助成金からの支出")</f>
        <v>0</v>
      </c>
      <c r="P58" s="182">
        <f t="shared" si="2"/>
        <v>0</v>
      </c>
      <c r="Q58" s="182">
        <f t="shared" si="3"/>
        <v>0</v>
      </c>
      <c r="R58" s="182">
        <f t="shared" si="4"/>
        <v>0</v>
      </c>
      <c r="S58" s="182">
        <f t="shared" si="5"/>
        <v>0</v>
      </c>
    </row>
    <row r="59" spans="2:19">
      <c r="I59" s="9">
        <v>16</v>
      </c>
      <c r="J59" s="221"/>
      <c r="K59" s="192"/>
      <c r="L59" s="181">
        <f>SUMIFS('03-2_支出記録'!$R$5:$R$504,'03-2_支出記録'!$K$5:$K$504,'03-1_予算実績管理'!J59,'03-2_支出記録'!$L$5:$L$504,"SARTRAS助成金以外からの支出")</f>
        <v>0</v>
      </c>
      <c r="M59" s="181">
        <f t="shared" si="1"/>
        <v>0</v>
      </c>
      <c r="N59" s="192"/>
      <c r="O59" s="181">
        <f>SUMIFS('03-2_支出記録'!$R$5:$R$504,'03-2_支出記録'!$K$5:$K$504,'03-1_予算実績管理'!J59,'03-2_支出記録'!$L$5:$L$504,"SARTRAS助成金からの支出")</f>
        <v>0</v>
      </c>
      <c r="P59" s="182">
        <f t="shared" si="2"/>
        <v>0</v>
      </c>
      <c r="Q59" s="182">
        <f t="shared" si="3"/>
        <v>0</v>
      </c>
      <c r="R59" s="182">
        <f t="shared" si="4"/>
        <v>0</v>
      </c>
      <c r="S59" s="182">
        <f t="shared" si="5"/>
        <v>0</v>
      </c>
    </row>
    <row r="60" spans="2:19">
      <c r="I60" s="9">
        <v>17</v>
      </c>
      <c r="J60" s="221"/>
      <c r="K60" s="192"/>
      <c r="L60" s="181">
        <f>SUMIFS('03-2_支出記録'!$R$5:$R$504,'03-2_支出記録'!$K$5:$K$504,'03-1_予算実績管理'!J60,'03-2_支出記録'!$L$5:$L$504,"SARTRAS助成金以外からの支出")</f>
        <v>0</v>
      </c>
      <c r="M60" s="181">
        <f t="shared" si="1"/>
        <v>0</v>
      </c>
      <c r="N60" s="192"/>
      <c r="O60" s="181">
        <f>SUMIFS('03-2_支出記録'!$R$5:$R$504,'03-2_支出記録'!$K$5:$K$504,'03-1_予算実績管理'!J60,'03-2_支出記録'!$L$5:$L$504,"SARTRAS助成金からの支出")</f>
        <v>0</v>
      </c>
      <c r="P60" s="182">
        <f t="shared" si="2"/>
        <v>0</v>
      </c>
      <c r="Q60" s="182">
        <f t="shared" si="3"/>
        <v>0</v>
      </c>
      <c r="R60" s="182">
        <f t="shared" si="4"/>
        <v>0</v>
      </c>
      <c r="S60" s="182">
        <f t="shared" si="5"/>
        <v>0</v>
      </c>
    </row>
    <row r="61" spans="2:19">
      <c r="I61" s="9">
        <v>18</v>
      </c>
      <c r="J61" s="221"/>
      <c r="K61" s="192"/>
      <c r="L61" s="181">
        <f>SUMIFS('03-2_支出記録'!$R$5:$R$504,'03-2_支出記録'!$K$5:$K$504,'03-1_予算実績管理'!J61,'03-2_支出記録'!$L$5:$L$504,"SARTRAS助成金以外からの支出")</f>
        <v>0</v>
      </c>
      <c r="M61" s="181">
        <f t="shared" si="1"/>
        <v>0</v>
      </c>
      <c r="N61" s="192"/>
      <c r="O61" s="181">
        <f>SUMIFS('03-2_支出記録'!$R$5:$R$504,'03-2_支出記録'!$K$5:$K$504,'03-1_予算実績管理'!J61,'03-2_支出記録'!$L$5:$L$504,"SARTRAS助成金からの支出")</f>
        <v>0</v>
      </c>
      <c r="P61" s="182">
        <f t="shared" si="2"/>
        <v>0</v>
      </c>
      <c r="Q61" s="182">
        <f t="shared" si="3"/>
        <v>0</v>
      </c>
      <c r="R61" s="182">
        <f t="shared" si="4"/>
        <v>0</v>
      </c>
      <c r="S61" s="182">
        <f t="shared" si="5"/>
        <v>0</v>
      </c>
    </row>
    <row r="62" spans="2:19">
      <c r="I62" s="9">
        <v>19</v>
      </c>
      <c r="J62" s="221"/>
      <c r="K62" s="192"/>
      <c r="L62" s="181">
        <f>SUMIFS('03-2_支出記録'!$R$5:$R$504,'03-2_支出記録'!$K$5:$K$504,'03-1_予算実績管理'!J62,'03-2_支出記録'!$L$5:$L$504,"SARTRAS助成金以外からの支出")</f>
        <v>0</v>
      </c>
      <c r="M62" s="181">
        <f t="shared" si="1"/>
        <v>0</v>
      </c>
      <c r="N62" s="192"/>
      <c r="O62" s="181">
        <f>SUMIFS('03-2_支出記録'!$R$5:$R$504,'03-2_支出記録'!$K$5:$K$504,'03-1_予算実績管理'!J62,'03-2_支出記録'!$L$5:$L$504,"SARTRAS助成金からの支出")</f>
        <v>0</v>
      </c>
      <c r="P62" s="182">
        <f t="shared" si="2"/>
        <v>0</v>
      </c>
      <c r="Q62" s="182">
        <f t="shared" si="3"/>
        <v>0</v>
      </c>
      <c r="R62" s="182">
        <f t="shared" si="4"/>
        <v>0</v>
      </c>
      <c r="S62" s="182">
        <f t="shared" si="5"/>
        <v>0</v>
      </c>
    </row>
    <row r="63" spans="2:19">
      <c r="I63" s="9">
        <v>20</v>
      </c>
      <c r="J63" s="221"/>
      <c r="K63" s="192"/>
      <c r="L63" s="181">
        <f>SUMIFS('03-2_支出記録'!$R$5:$R$504,'03-2_支出記録'!$K$5:$K$504,'03-1_予算実績管理'!J63,'03-2_支出記録'!$L$5:$L$504,"SARTRAS助成金以外からの支出")</f>
        <v>0</v>
      </c>
      <c r="M63" s="181">
        <f t="shared" si="1"/>
        <v>0</v>
      </c>
      <c r="N63" s="192"/>
      <c r="O63" s="181">
        <f>SUMIFS('03-2_支出記録'!$R$5:$R$504,'03-2_支出記録'!$K$5:$K$504,'03-1_予算実績管理'!J63,'03-2_支出記録'!$L$5:$L$504,"SARTRAS助成金からの支出")</f>
        <v>0</v>
      </c>
      <c r="P63" s="182">
        <f t="shared" si="2"/>
        <v>0</v>
      </c>
      <c r="Q63" s="182">
        <f t="shared" si="3"/>
        <v>0</v>
      </c>
      <c r="R63" s="182">
        <f t="shared" si="4"/>
        <v>0</v>
      </c>
      <c r="S63" s="182">
        <f t="shared" si="5"/>
        <v>0</v>
      </c>
    </row>
    <row r="64" spans="2:19" hidden="1" outlineLevel="1">
      <c r="I64" s="9">
        <v>21</v>
      </c>
      <c r="J64" s="221"/>
      <c r="K64" s="192"/>
      <c r="L64" s="181">
        <f>SUMIFS('03-2_支出記録'!$R$5:$R$504,'03-2_支出記録'!$K$5:$K$504,'03-1_予算実績管理'!J64,'03-2_支出記録'!$L$5:$L$504,"SARTRAS助成金以外からの支出")</f>
        <v>0</v>
      </c>
      <c r="M64" s="181">
        <f t="shared" si="1"/>
        <v>0</v>
      </c>
      <c r="N64" s="192"/>
      <c r="O64" s="181">
        <f>SUMIFS('03-2_支出記録'!$R$5:$R$504,'03-2_支出記録'!$K$5:$K$504,'03-1_予算実績管理'!J64,'03-2_支出記録'!$L$5:$L$504,"SARTRAS助成金からの支出")</f>
        <v>0</v>
      </c>
      <c r="P64" s="182">
        <f t="shared" si="2"/>
        <v>0</v>
      </c>
      <c r="Q64" s="182">
        <f t="shared" si="3"/>
        <v>0</v>
      </c>
      <c r="R64" s="182">
        <f t="shared" si="4"/>
        <v>0</v>
      </c>
      <c r="S64" s="182">
        <f t="shared" si="5"/>
        <v>0</v>
      </c>
    </row>
    <row r="65" spans="9:19" hidden="1" outlineLevel="1">
      <c r="I65" s="9">
        <v>22</v>
      </c>
      <c r="J65" s="221"/>
      <c r="K65" s="192"/>
      <c r="L65" s="181">
        <f>SUMIFS('03-2_支出記録'!$R$5:$R$504,'03-2_支出記録'!$K$5:$K$504,'03-1_予算実績管理'!J65,'03-2_支出記録'!$L$5:$L$504,"SARTRAS助成金以外からの支出")</f>
        <v>0</v>
      </c>
      <c r="M65" s="181">
        <f t="shared" si="1"/>
        <v>0</v>
      </c>
      <c r="N65" s="192"/>
      <c r="O65" s="181">
        <f>SUMIFS('03-2_支出記録'!$R$5:$R$504,'03-2_支出記録'!$K$5:$K$504,'03-1_予算実績管理'!J65,'03-2_支出記録'!$L$5:$L$504,"SARTRAS助成金からの支出")</f>
        <v>0</v>
      </c>
      <c r="P65" s="182">
        <f t="shared" si="2"/>
        <v>0</v>
      </c>
      <c r="Q65" s="182">
        <f t="shared" si="3"/>
        <v>0</v>
      </c>
      <c r="R65" s="182">
        <f t="shared" si="4"/>
        <v>0</v>
      </c>
      <c r="S65" s="182">
        <f t="shared" si="5"/>
        <v>0</v>
      </c>
    </row>
    <row r="66" spans="9:19" hidden="1" outlineLevel="1">
      <c r="I66" s="9">
        <v>23</v>
      </c>
      <c r="J66" s="221"/>
      <c r="K66" s="192"/>
      <c r="L66" s="181">
        <f>SUMIFS('03-2_支出記録'!$R$5:$R$504,'03-2_支出記録'!$K$5:$K$504,'03-1_予算実績管理'!J66,'03-2_支出記録'!$L$5:$L$504,"SARTRAS助成金以外からの支出")</f>
        <v>0</v>
      </c>
      <c r="M66" s="181">
        <f t="shared" si="1"/>
        <v>0</v>
      </c>
      <c r="N66" s="192"/>
      <c r="O66" s="181">
        <f>SUMIFS('03-2_支出記録'!$R$5:$R$504,'03-2_支出記録'!$K$5:$K$504,'03-1_予算実績管理'!J66,'03-2_支出記録'!$L$5:$L$504,"SARTRAS助成金からの支出")</f>
        <v>0</v>
      </c>
      <c r="P66" s="182">
        <f t="shared" si="2"/>
        <v>0</v>
      </c>
      <c r="Q66" s="182">
        <f t="shared" si="3"/>
        <v>0</v>
      </c>
      <c r="R66" s="182">
        <f t="shared" si="4"/>
        <v>0</v>
      </c>
      <c r="S66" s="182">
        <f t="shared" si="5"/>
        <v>0</v>
      </c>
    </row>
    <row r="67" spans="9:19" hidden="1" outlineLevel="1">
      <c r="I67" s="9">
        <v>24</v>
      </c>
      <c r="J67" s="221"/>
      <c r="K67" s="192"/>
      <c r="L67" s="181">
        <f>SUMIFS('03-2_支出記録'!$R$5:$R$504,'03-2_支出記録'!$K$5:$K$504,'03-1_予算実績管理'!J67,'03-2_支出記録'!$L$5:$L$504,"SARTRAS助成金以外からの支出")</f>
        <v>0</v>
      </c>
      <c r="M67" s="181">
        <f t="shared" si="1"/>
        <v>0</v>
      </c>
      <c r="N67" s="192"/>
      <c r="O67" s="181">
        <f>SUMIFS('03-2_支出記録'!$R$5:$R$504,'03-2_支出記録'!$K$5:$K$504,'03-1_予算実績管理'!J67,'03-2_支出記録'!$L$5:$L$504,"SARTRAS助成金からの支出")</f>
        <v>0</v>
      </c>
      <c r="P67" s="182">
        <f t="shared" si="2"/>
        <v>0</v>
      </c>
      <c r="Q67" s="182">
        <f t="shared" si="3"/>
        <v>0</v>
      </c>
      <c r="R67" s="182">
        <f t="shared" si="4"/>
        <v>0</v>
      </c>
      <c r="S67" s="182">
        <f t="shared" si="5"/>
        <v>0</v>
      </c>
    </row>
    <row r="68" spans="9:19" hidden="1" outlineLevel="1">
      <c r="I68" s="9">
        <v>25</v>
      </c>
      <c r="J68" s="221"/>
      <c r="K68" s="192"/>
      <c r="L68" s="181">
        <f>SUMIFS('03-2_支出記録'!$R$5:$R$504,'03-2_支出記録'!$K$5:$K$504,'03-1_予算実績管理'!J68,'03-2_支出記録'!$L$5:$L$504,"SARTRAS助成金以外からの支出")</f>
        <v>0</v>
      </c>
      <c r="M68" s="181">
        <f t="shared" si="1"/>
        <v>0</v>
      </c>
      <c r="N68" s="192"/>
      <c r="O68" s="181">
        <f>SUMIFS('03-2_支出記録'!$R$5:$R$504,'03-2_支出記録'!$K$5:$K$504,'03-1_予算実績管理'!J68,'03-2_支出記録'!$L$5:$L$504,"SARTRAS助成金からの支出")</f>
        <v>0</v>
      </c>
      <c r="P68" s="182">
        <f t="shared" si="2"/>
        <v>0</v>
      </c>
      <c r="Q68" s="182">
        <f t="shared" si="3"/>
        <v>0</v>
      </c>
      <c r="R68" s="182">
        <f t="shared" si="4"/>
        <v>0</v>
      </c>
      <c r="S68" s="182">
        <f t="shared" si="5"/>
        <v>0</v>
      </c>
    </row>
    <row r="69" spans="9:19" hidden="1" outlineLevel="1">
      <c r="I69" s="9">
        <v>26</v>
      </c>
      <c r="J69" s="221"/>
      <c r="K69" s="192"/>
      <c r="L69" s="181">
        <f>SUMIFS('03-2_支出記録'!$R$5:$R$504,'03-2_支出記録'!$K$5:$K$504,'03-1_予算実績管理'!J69,'03-2_支出記録'!$L$5:$L$504,"SARTRAS助成金以外からの支出")</f>
        <v>0</v>
      </c>
      <c r="M69" s="181">
        <f t="shared" si="1"/>
        <v>0</v>
      </c>
      <c r="N69" s="192"/>
      <c r="O69" s="181">
        <f>SUMIFS('03-2_支出記録'!$R$5:$R$504,'03-2_支出記録'!$K$5:$K$504,'03-1_予算実績管理'!J69,'03-2_支出記録'!$L$5:$L$504,"SARTRAS助成金からの支出")</f>
        <v>0</v>
      </c>
      <c r="P69" s="182">
        <f t="shared" si="2"/>
        <v>0</v>
      </c>
      <c r="Q69" s="182">
        <f t="shared" si="3"/>
        <v>0</v>
      </c>
      <c r="R69" s="182">
        <f t="shared" si="4"/>
        <v>0</v>
      </c>
      <c r="S69" s="182">
        <f t="shared" si="5"/>
        <v>0</v>
      </c>
    </row>
    <row r="70" spans="9:19" hidden="1" outlineLevel="1">
      <c r="I70" s="9">
        <v>27</v>
      </c>
      <c r="J70" s="221"/>
      <c r="K70" s="192"/>
      <c r="L70" s="181">
        <f>SUMIFS('03-2_支出記録'!$R$5:$R$504,'03-2_支出記録'!$K$5:$K$504,'03-1_予算実績管理'!J70,'03-2_支出記録'!$L$5:$L$504,"SARTRAS助成金以外からの支出")</f>
        <v>0</v>
      </c>
      <c r="M70" s="181">
        <f t="shared" si="1"/>
        <v>0</v>
      </c>
      <c r="N70" s="192"/>
      <c r="O70" s="181">
        <f>SUMIFS('03-2_支出記録'!$R$5:$R$504,'03-2_支出記録'!$K$5:$K$504,'03-1_予算実績管理'!J70,'03-2_支出記録'!$L$5:$L$504,"SARTRAS助成金からの支出")</f>
        <v>0</v>
      </c>
      <c r="P70" s="182">
        <f t="shared" si="2"/>
        <v>0</v>
      </c>
      <c r="Q70" s="182">
        <f t="shared" si="3"/>
        <v>0</v>
      </c>
      <c r="R70" s="182">
        <f t="shared" si="4"/>
        <v>0</v>
      </c>
      <c r="S70" s="182">
        <f t="shared" si="5"/>
        <v>0</v>
      </c>
    </row>
    <row r="71" spans="9:19" hidden="1" outlineLevel="1">
      <c r="I71" s="9">
        <v>28</v>
      </c>
      <c r="J71" s="221"/>
      <c r="K71" s="192"/>
      <c r="L71" s="181">
        <f>SUMIFS('03-2_支出記録'!$R$5:$R$504,'03-2_支出記録'!$K$5:$K$504,'03-1_予算実績管理'!J71,'03-2_支出記録'!$L$5:$L$504,"SARTRAS助成金以外からの支出")</f>
        <v>0</v>
      </c>
      <c r="M71" s="181">
        <f t="shared" si="1"/>
        <v>0</v>
      </c>
      <c r="N71" s="192"/>
      <c r="O71" s="181">
        <f>SUMIFS('03-2_支出記録'!$R$5:$R$504,'03-2_支出記録'!$K$5:$K$504,'03-1_予算実績管理'!J71,'03-2_支出記録'!$L$5:$L$504,"SARTRAS助成金からの支出")</f>
        <v>0</v>
      </c>
      <c r="P71" s="182">
        <f t="shared" si="2"/>
        <v>0</v>
      </c>
      <c r="Q71" s="182">
        <f t="shared" si="3"/>
        <v>0</v>
      </c>
      <c r="R71" s="182">
        <f t="shared" si="4"/>
        <v>0</v>
      </c>
      <c r="S71" s="182">
        <f t="shared" si="5"/>
        <v>0</v>
      </c>
    </row>
    <row r="72" spans="9:19" hidden="1" outlineLevel="1">
      <c r="I72" s="9">
        <v>29</v>
      </c>
      <c r="J72" s="221"/>
      <c r="K72" s="192"/>
      <c r="L72" s="181">
        <f>SUMIFS('03-2_支出記録'!$R$5:$R$504,'03-2_支出記録'!$K$5:$K$504,'03-1_予算実績管理'!J72,'03-2_支出記録'!$L$5:$L$504,"SARTRAS助成金以外からの支出")</f>
        <v>0</v>
      </c>
      <c r="M72" s="181">
        <f t="shared" si="1"/>
        <v>0</v>
      </c>
      <c r="N72" s="192"/>
      <c r="O72" s="181">
        <f>SUMIFS('03-2_支出記録'!$R$5:$R$504,'03-2_支出記録'!$K$5:$K$504,'03-1_予算実績管理'!J72,'03-2_支出記録'!$L$5:$L$504,"SARTRAS助成金からの支出")</f>
        <v>0</v>
      </c>
      <c r="P72" s="182">
        <f t="shared" si="2"/>
        <v>0</v>
      </c>
      <c r="Q72" s="182">
        <f t="shared" si="3"/>
        <v>0</v>
      </c>
      <c r="R72" s="182">
        <f t="shared" si="4"/>
        <v>0</v>
      </c>
      <c r="S72" s="182">
        <f t="shared" si="5"/>
        <v>0</v>
      </c>
    </row>
    <row r="73" spans="9:19" hidden="1" outlineLevel="1">
      <c r="I73" s="9">
        <v>30</v>
      </c>
      <c r="J73" s="221"/>
      <c r="K73" s="192"/>
      <c r="L73" s="181">
        <f>SUMIFS('03-2_支出記録'!$R$5:$R$504,'03-2_支出記録'!$K$5:$K$504,'03-1_予算実績管理'!J73,'03-2_支出記録'!$L$5:$L$504,"SARTRAS助成金以外からの支出")</f>
        <v>0</v>
      </c>
      <c r="M73" s="181">
        <f t="shared" si="1"/>
        <v>0</v>
      </c>
      <c r="N73" s="192"/>
      <c r="O73" s="181">
        <f>SUMIFS('03-2_支出記録'!$R$5:$R$504,'03-2_支出記録'!$K$5:$K$504,'03-1_予算実績管理'!J73,'03-2_支出記録'!$L$5:$L$504,"SARTRAS助成金からの支出")</f>
        <v>0</v>
      </c>
      <c r="P73" s="182">
        <f t="shared" si="2"/>
        <v>0</v>
      </c>
      <c r="Q73" s="182">
        <f t="shared" si="3"/>
        <v>0</v>
      </c>
      <c r="R73" s="182">
        <f t="shared" si="4"/>
        <v>0</v>
      </c>
      <c r="S73" s="182">
        <f t="shared" si="5"/>
        <v>0</v>
      </c>
    </row>
    <row r="74" spans="9:19" hidden="1" outlineLevel="1">
      <c r="I74" s="9">
        <v>31</v>
      </c>
      <c r="J74" s="221"/>
      <c r="K74" s="192"/>
      <c r="L74" s="181">
        <f>SUMIFS('03-2_支出記録'!$R$5:$R$504,'03-2_支出記録'!$K$5:$K$504,'03-1_予算実績管理'!J74,'03-2_支出記録'!$L$5:$L$504,"SARTRAS助成金以外からの支出")</f>
        <v>0</v>
      </c>
      <c r="M74" s="181">
        <f t="shared" si="1"/>
        <v>0</v>
      </c>
      <c r="N74" s="192"/>
      <c r="O74" s="181">
        <f>SUMIFS('03-2_支出記録'!$R$5:$R$504,'03-2_支出記録'!$K$5:$K$504,'03-1_予算実績管理'!J74,'03-2_支出記録'!$L$5:$L$504,"SARTRAS助成金からの支出")</f>
        <v>0</v>
      </c>
      <c r="P74" s="182">
        <f t="shared" si="2"/>
        <v>0</v>
      </c>
      <c r="Q74" s="182">
        <f t="shared" si="3"/>
        <v>0</v>
      </c>
      <c r="R74" s="182">
        <f t="shared" si="4"/>
        <v>0</v>
      </c>
      <c r="S74" s="182">
        <f t="shared" si="5"/>
        <v>0</v>
      </c>
    </row>
    <row r="75" spans="9:19" hidden="1" outlineLevel="1">
      <c r="I75" s="9">
        <v>32</v>
      </c>
      <c r="J75" s="221"/>
      <c r="K75" s="192"/>
      <c r="L75" s="181">
        <f>SUMIFS('03-2_支出記録'!$R$5:$R$504,'03-2_支出記録'!$K$5:$K$504,'03-1_予算実績管理'!J75,'03-2_支出記録'!$L$5:$L$504,"SARTRAS助成金以外からの支出")</f>
        <v>0</v>
      </c>
      <c r="M75" s="181">
        <f t="shared" si="1"/>
        <v>0</v>
      </c>
      <c r="N75" s="192"/>
      <c r="O75" s="181">
        <f>SUMIFS('03-2_支出記録'!$R$5:$R$504,'03-2_支出記録'!$K$5:$K$504,'03-1_予算実績管理'!J75,'03-2_支出記録'!$L$5:$L$504,"SARTRAS助成金からの支出")</f>
        <v>0</v>
      </c>
      <c r="P75" s="182">
        <f t="shared" si="2"/>
        <v>0</v>
      </c>
      <c r="Q75" s="182">
        <f t="shared" si="3"/>
        <v>0</v>
      </c>
      <c r="R75" s="182">
        <f t="shared" si="4"/>
        <v>0</v>
      </c>
      <c r="S75" s="182">
        <f t="shared" si="5"/>
        <v>0</v>
      </c>
    </row>
    <row r="76" spans="9:19" hidden="1" outlineLevel="1">
      <c r="I76" s="9">
        <v>33</v>
      </c>
      <c r="J76" s="221"/>
      <c r="K76" s="192"/>
      <c r="L76" s="181">
        <f>SUMIFS('03-2_支出記録'!$R$5:$R$504,'03-2_支出記録'!$K$5:$K$504,'03-1_予算実績管理'!J76,'03-2_支出記録'!$L$5:$L$504,"SARTRAS助成金以外からの支出")</f>
        <v>0</v>
      </c>
      <c r="M76" s="181">
        <f t="shared" si="1"/>
        <v>0</v>
      </c>
      <c r="N76" s="192"/>
      <c r="O76" s="181">
        <f>SUMIFS('03-2_支出記録'!$R$5:$R$504,'03-2_支出記録'!$K$5:$K$504,'03-1_予算実績管理'!J76,'03-2_支出記録'!$L$5:$L$504,"SARTRAS助成金からの支出")</f>
        <v>0</v>
      </c>
      <c r="P76" s="182">
        <f t="shared" si="2"/>
        <v>0</v>
      </c>
      <c r="Q76" s="182">
        <f t="shared" si="3"/>
        <v>0</v>
      </c>
      <c r="R76" s="182">
        <f t="shared" si="4"/>
        <v>0</v>
      </c>
      <c r="S76" s="182">
        <f t="shared" si="5"/>
        <v>0</v>
      </c>
    </row>
    <row r="77" spans="9:19" hidden="1" outlineLevel="1">
      <c r="I77" s="9">
        <v>34</v>
      </c>
      <c r="J77" s="221"/>
      <c r="K77" s="192"/>
      <c r="L77" s="181">
        <f>SUMIFS('03-2_支出記録'!$R$5:$R$504,'03-2_支出記録'!$K$5:$K$504,'03-1_予算実績管理'!J77,'03-2_支出記録'!$L$5:$L$504,"SARTRAS助成金以外からの支出")</f>
        <v>0</v>
      </c>
      <c r="M77" s="181">
        <f t="shared" si="1"/>
        <v>0</v>
      </c>
      <c r="N77" s="192"/>
      <c r="O77" s="181">
        <f>SUMIFS('03-2_支出記録'!$R$5:$R$504,'03-2_支出記録'!$K$5:$K$504,'03-1_予算実績管理'!J77,'03-2_支出記録'!$L$5:$L$504,"SARTRAS助成金からの支出")</f>
        <v>0</v>
      </c>
      <c r="P77" s="182">
        <f t="shared" si="2"/>
        <v>0</v>
      </c>
      <c r="Q77" s="182">
        <f t="shared" si="3"/>
        <v>0</v>
      </c>
      <c r="R77" s="182">
        <f t="shared" si="4"/>
        <v>0</v>
      </c>
      <c r="S77" s="182">
        <f t="shared" si="5"/>
        <v>0</v>
      </c>
    </row>
    <row r="78" spans="9:19" hidden="1" outlineLevel="1">
      <c r="I78" s="9">
        <v>35</v>
      </c>
      <c r="J78" s="221"/>
      <c r="K78" s="192"/>
      <c r="L78" s="181">
        <f>SUMIFS('03-2_支出記録'!$R$5:$R$504,'03-2_支出記録'!$K$5:$K$504,'03-1_予算実績管理'!J78,'03-2_支出記録'!$L$5:$L$504,"SARTRAS助成金以外からの支出")</f>
        <v>0</v>
      </c>
      <c r="M78" s="181">
        <f t="shared" si="1"/>
        <v>0</v>
      </c>
      <c r="N78" s="192"/>
      <c r="O78" s="181">
        <f>SUMIFS('03-2_支出記録'!$R$5:$R$504,'03-2_支出記録'!$K$5:$K$504,'03-1_予算実績管理'!J78,'03-2_支出記録'!$L$5:$L$504,"SARTRAS助成金からの支出")</f>
        <v>0</v>
      </c>
      <c r="P78" s="182">
        <f t="shared" si="2"/>
        <v>0</v>
      </c>
      <c r="Q78" s="182">
        <f t="shared" si="3"/>
        <v>0</v>
      </c>
      <c r="R78" s="182">
        <f t="shared" si="4"/>
        <v>0</v>
      </c>
      <c r="S78" s="182">
        <f t="shared" si="5"/>
        <v>0</v>
      </c>
    </row>
    <row r="79" spans="9:19" hidden="1" outlineLevel="1">
      <c r="I79" s="9">
        <v>36</v>
      </c>
      <c r="J79" s="221"/>
      <c r="K79" s="192"/>
      <c r="L79" s="181">
        <f>SUMIFS('03-2_支出記録'!$R$5:$R$504,'03-2_支出記録'!$K$5:$K$504,'03-1_予算実績管理'!J79,'03-2_支出記録'!$L$5:$L$504,"SARTRAS助成金以外からの支出")</f>
        <v>0</v>
      </c>
      <c r="M79" s="181">
        <f t="shared" si="1"/>
        <v>0</v>
      </c>
      <c r="N79" s="192"/>
      <c r="O79" s="181">
        <f>SUMIFS('03-2_支出記録'!$R$5:$R$504,'03-2_支出記録'!$K$5:$K$504,'03-1_予算実績管理'!J79,'03-2_支出記録'!$L$5:$L$504,"SARTRAS助成金からの支出")</f>
        <v>0</v>
      </c>
      <c r="P79" s="182">
        <f t="shared" si="2"/>
        <v>0</v>
      </c>
      <c r="Q79" s="182">
        <f t="shared" si="3"/>
        <v>0</v>
      </c>
      <c r="R79" s="182">
        <f t="shared" si="4"/>
        <v>0</v>
      </c>
      <c r="S79" s="182">
        <f t="shared" si="5"/>
        <v>0</v>
      </c>
    </row>
    <row r="80" spans="9:19" hidden="1" outlineLevel="1">
      <c r="I80" s="9">
        <v>37</v>
      </c>
      <c r="J80" s="221"/>
      <c r="K80" s="192"/>
      <c r="L80" s="181">
        <f>SUMIFS('03-2_支出記録'!$R$5:$R$504,'03-2_支出記録'!$K$5:$K$504,'03-1_予算実績管理'!J80,'03-2_支出記録'!$L$5:$L$504,"SARTRAS助成金以外からの支出")</f>
        <v>0</v>
      </c>
      <c r="M80" s="181">
        <f t="shared" si="1"/>
        <v>0</v>
      </c>
      <c r="N80" s="192"/>
      <c r="O80" s="181">
        <f>SUMIFS('03-2_支出記録'!$R$5:$R$504,'03-2_支出記録'!$K$5:$K$504,'03-1_予算実績管理'!J80,'03-2_支出記録'!$L$5:$L$504,"SARTRAS助成金からの支出")</f>
        <v>0</v>
      </c>
      <c r="P80" s="182">
        <f t="shared" si="2"/>
        <v>0</v>
      </c>
      <c r="Q80" s="182">
        <f t="shared" si="3"/>
        <v>0</v>
      </c>
      <c r="R80" s="182">
        <f t="shared" si="4"/>
        <v>0</v>
      </c>
      <c r="S80" s="182">
        <f t="shared" si="5"/>
        <v>0</v>
      </c>
    </row>
    <row r="81" spans="9:19" hidden="1" outlineLevel="1">
      <c r="I81" s="9">
        <v>38</v>
      </c>
      <c r="J81" s="221"/>
      <c r="K81" s="192"/>
      <c r="L81" s="181">
        <f>SUMIFS('03-2_支出記録'!$R$5:$R$504,'03-2_支出記録'!$K$5:$K$504,'03-1_予算実績管理'!J81,'03-2_支出記録'!$L$5:$L$504,"SARTRAS助成金以外からの支出")</f>
        <v>0</v>
      </c>
      <c r="M81" s="181">
        <f t="shared" si="1"/>
        <v>0</v>
      </c>
      <c r="N81" s="192"/>
      <c r="O81" s="181">
        <f>SUMIFS('03-2_支出記録'!$R$5:$R$504,'03-2_支出記録'!$K$5:$K$504,'03-1_予算実績管理'!J81,'03-2_支出記録'!$L$5:$L$504,"SARTRAS助成金からの支出")</f>
        <v>0</v>
      </c>
      <c r="P81" s="182">
        <f t="shared" si="2"/>
        <v>0</v>
      </c>
      <c r="Q81" s="182">
        <f t="shared" si="3"/>
        <v>0</v>
      </c>
      <c r="R81" s="182">
        <f t="shared" si="4"/>
        <v>0</v>
      </c>
      <c r="S81" s="182">
        <f t="shared" si="5"/>
        <v>0</v>
      </c>
    </row>
    <row r="82" spans="9:19" hidden="1" outlineLevel="1">
      <c r="I82" s="9">
        <v>39</v>
      </c>
      <c r="J82" s="221"/>
      <c r="K82" s="192"/>
      <c r="L82" s="181">
        <f>SUMIFS('03-2_支出記録'!$R$5:$R$504,'03-2_支出記録'!$K$5:$K$504,'03-1_予算実績管理'!J82,'03-2_支出記録'!$L$5:$L$504,"SARTRAS助成金以外からの支出")</f>
        <v>0</v>
      </c>
      <c r="M82" s="181">
        <f t="shared" si="1"/>
        <v>0</v>
      </c>
      <c r="N82" s="192"/>
      <c r="O82" s="181">
        <f>SUMIFS('03-2_支出記録'!$R$5:$R$504,'03-2_支出記録'!$K$5:$K$504,'03-1_予算実績管理'!J82,'03-2_支出記録'!$L$5:$L$504,"SARTRAS助成金からの支出")</f>
        <v>0</v>
      </c>
      <c r="P82" s="182">
        <f t="shared" si="2"/>
        <v>0</v>
      </c>
      <c r="Q82" s="182">
        <f t="shared" si="3"/>
        <v>0</v>
      </c>
      <c r="R82" s="182">
        <f t="shared" si="4"/>
        <v>0</v>
      </c>
      <c r="S82" s="182">
        <f t="shared" si="5"/>
        <v>0</v>
      </c>
    </row>
    <row r="83" spans="9:19" hidden="1" outlineLevel="1">
      <c r="I83" s="9">
        <v>40</v>
      </c>
      <c r="J83" s="221"/>
      <c r="K83" s="192"/>
      <c r="L83" s="181">
        <f>SUMIFS('03-2_支出記録'!$R$5:$R$504,'03-2_支出記録'!$K$5:$K$504,'03-1_予算実績管理'!J83,'03-2_支出記録'!$L$5:$L$504,"SARTRAS助成金以外からの支出")</f>
        <v>0</v>
      </c>
      <c r="M83" s="181">
        <f t="shared" si="1"/>
        <v>0</v>
      </c>
      <c r="N83" s="192"/>
      <c r="O83" s="181">
        <f>SUMIFS('03-2_支出記録'!$R$5:$R$504,'03-2_支出記録'!$K$5:$K$504,'03-1_予算実績管理'!J83,'03-2_支出記録'!$L$5:$L$504,"SARTRAS助成金からの支出")</f>
        <v>0</v>
      </c>
      <c r="P83" s="182">
        <f t="shared" si="2"/>
        <v>0</v>
      </c>
      <c r="Q83" s="182">
        <f t="shared" si="3"/>
        <v>0</v>
      </c>
      <c r="R83" s="182">
        <f t="shared" si="4"/>
        <v>0</v>
      </c>
      <c r="S83" s="182">
        <f t="shared" si="5"/>
        <v>0</v>
      </c>
    </row>
    <row r="84" spans="9:19" hidden="1" outlineLevel="1">
      <c r="I84" s="9">
        <v>41</v>
      </c>
      <c r="J84" s="221"/>
      <c r="K84" s="192"/>
      <c r="L84" s="181">
        <f>SUMIFS('03-2_支出記録'!$R$5:$R$504,'03-2_支出記録'!$K$5:$K$504,'03-1_予算実績管理'!J84,'03-2_支出記録'!$L$5:$L$504,"SARTRAS助成金以外からの支出")</f>
        <v>0</v>
      </c>
      <c r="M84" s="181">
        <f t="shared" si="1"/>
        <v>0</v>
      </c>
      <c r="N84" s="192"/>
      <c r="O84" s="181">
        <f>SUMIFS('03-2_支出記録'!$R$5:$R$504,'03-2_支出記録'!$K$5:$K$504,'03-1_予算実績管理'!J84,'03-2_支出記録'!$L$5:$L$504,"SARTRAS助成金からの支出")</f>
        <v>0</v>
      </c>
      <c r="P84" s="182">
        <f t="shared" si="2"/>
        <v>0</v>
      </c>
      <c r="Q84" s="182">
        <f t="shared" si="3"/>
        <v>0</v>
      </c>
      <c r="R84" s="182">
        <f t="shared" si="4"/>
        <v>0</v>
      </c>
      <c r="S84" s="182">
        <f t="shared" si="5"/>
        <v>0</v>
      </c>
    </row>
    <row r="85" spans="9:19" hidden="1" outlineLevel="1">
      <c r="I85" s="9">
        <v>42</v>
      </c>
      <c r="J85" s="221"/>
      <c r="K85" s="192"/>
      <c r="L85" s="181">
        <f>SUMIFS('03-2_支出記録'!$R$5:$R$504,'03-2_支出記録'!$K$5:$K$504,'03-1_予算実績管理'!J85,'03-2_支出記録'!$L$5:$L$504,"SARTRAS助成金以外からの支出")</f>
        <v>0</v>
      </c>
      <c r="M85" s="181">
        <f t="shared" si="1"/>
        <v>0</v>
      </c>
      <c r="N85" s="192"/>
      <c r="O85" s="181">
        <f>SUMIFS('03-2_支出記録'!$R$5:$R$504,'03-2_支出記録'!$K$5:$K$504,'03-1_予算実績管理'!J85,'03-2_支出記録'!$L$5:$L$504,"SARTRAS助成金からの支出")</f>
        <v>0</v>
      </c>
      <c r="P85" s="182">
        <f t="shared" si="2"/>
        <v>0</v>
      </c>
      <c r="Q85" s="182">
        <f t="shared" si="3"/>
        <v>0</v>
      </c>
      <c r="R85" s="182">
        <f t="shared" si="4"/>
        <v>0</v>
      </c>
      <c r="S85" s="182">
        <f t="shared" si="5"/>
        <v>0</v>
      </c>
    </row>
    <row r="86" spans="9:19" hidden="1" outlineLevel="1">
      <c r="I86" s="9">
        <v>43</v>
      </c>
      <c r="J86" s="221"/>
      <c r="K86" s="192"/>
      <c r="L86" s="181">
        <f>SUMIFS('03-2_支出記録'!$R$5:$R$504,'03-2_支出記録'!$K$5:$K$504,'03-1_予算実績管理'!J86,'03-2_支出記録'!$L$5:$L$504,"助SARTRAS助成金以外からの支出")</f>
        <v>0</v>
      </c>
      <c r="M86" s="181">
        <f t="shared" si="1"/>
        <v>0</v>
      </c>
      <c r="N86" s="192"/>
      <c r="O86" s="181">
        <f>SUMIFS('03-2_支出記録'!$R$5:$R$504,'03-2_支出記録'!$K$5:$K$504,'03-1_予算実績管理'!J86,'03-2_支出記録'!$L$5:$L$504,"SARTRAS助成金からの支出")</f>
        <v>0</v>
      </c>
      <c r="P86" s="182">
        <f t="shared" si="2"/>
        <v>0</v>
      </c>
      <c r="Q86" s="182">
        <f t="shared" si="3"/>
        <v>0</v>
      </c>
      <c r="R86" s="182">
        <f t="shared" si="4"/>
        <v>0</v>
      </c>
      <c r="S86" s="182">
        <f t="shared" si="5"/>
        <v>0</v>
      </c>
    </row>
    <row r="87" spans="9:19" hidden="1" outlineLevel="1">
      <c r="I87" s="9">
        <v>44</v>
      </c>
      <c r="J87" s="221"/>
      <c r="K87" s="192"/>
      <c r="L87" s="181">
        <f>SUMIFS('03-2_支出記録'!$R$5:$R$504,'03-2_支出記録'!$K$5:$K$504,'03-1_予算実績管理'!J87,'03-2_支出記録'!$L$5:$L$504,"SARTRAS助成金以外からの支出")</f>
        <v>0</v>
      </c>
      <c r="M87" s="181">
        <f t="shared" si="1"/>
        <v>0</v>
      </c>
      <c r="N87" s="192"/>
      <c r="O87" s="181">
        <f>SUMIFS('03-2_支出記録'!$R$5:$R$504,'03-2_支出記録'!$K$5:$K$504,'03-1_予算実績管理'!J87,'03-2_支出記録'!$L$5:$L$504,"SARTRAS助成金からの支出")</f>
        <v>0</v>
      </c>
      <c r="P87" s="182">
        <f t="shared" si="2"/>
        <v>0</v>
      </c>
      <c r="Q87" s="182">
        <f t="shared" si="3"/>
        <v>0</v>
      </c>
      <c r="R87" s="182">
        <f t="shared" si="4"/>
        <v>0</v>
      </c>
      <c r="S87" s="182">
        <f t="shared" si="5"/>
        <v>0</v>
      </c>
    </row>
    <row r="88" spans="9:19" hidden="1" outlineLevel="1">
      <c r="I88" s="9">
        <v>45</v>
      </c>
      <c r="J88" s="221"/>
      <c r="K88" s="192"/>
      <c r="L88" s="181">
        <f>SUMIFS('03-2_支出記録'!$R$5:$R$504,'03-2_支出記録'!$K$5:$K$504,'03-1_予算実績管理'!J88,'03-2_支出記録'!$L$5:$L$504,"SARTRAS助成金以外からの支出")</f>
        <v>0</v>
      </c>
      <c r="M88" s="181">
        <f t="shared" si="1"/>
        <v>0</v>
      </c>
      <c r="N88" s="192"/>
      <c r="O88" s="181">
        <f>SUMIFS('03-2_支出記録'!$R$5:$R$504,'03-2_支出記録'!$K$5:$K$504,'03-1_予算実績管理'!J88,'03-2_支出記録'!$L$5:$L$504,"SARTRAS助成金からの支出")</f>
        <v>0</v>
      </c>
      <c r="P88" s="182">
        <f t="shared" si="2"/>
        <v>0</v>
      </c>
      <c r="Q88" s="182">
        <f t="shared" si="3"/>
        <v>0</v>
      </c>
      <c r="R88" s="182">
        <f t="shared" si="4"/>
        <v>0</v>
      </c>
      <c r="S88" s="182">
        <f t="shared" si="5"/>
        <v>0</v>
      </c>
    </row>
    <row r="89" spans="9:19" hidden="1" outlineLevel="1">
      <c r="I89" s="9">
        <v>46</v>
      </c>
      <c r="J89" s="221"/>
      <c r="K89" s="192"/>
      <c r="L89" s="181">
        <f>SUMIFS('03-2_支出記録'!$R$5:$R$504,'03-2_支出記録'!$K$5:$K$504,'03-1_予算実績管理'!J89,'03-2_支出記録'!$L$5:$L$504,"SARTRAS助成金以外からの支出")</f>
        <v>0</v>
      </c>
      <c r="M89" s="181">
        <f t="shared" si="1"/>
        <v>0</v>
      </c>
      <c r="N89" s="192"/>
      <c r="O89" s="181">
        <f>SUMIFS('03-2_支出記録'!$R$5:$R$504,'03-2_支出記録'!$K$5:$K$504,'03-1_予算実績管理'!J89,'03-2_支出記録'!$L$5:$L$504,"SARTRAS助成金からの支出")</f>
        <v>0</v>
      </c>
      <c r="P89" s="182">
        <f t="shared" si="2"/>
        <v>0</v>
      </c>
      <c r="Q89" s="182">
        <f t="shared" si="3"/>
        <v>0</v>
      </c>
      <c r="R89" s="182">
        <f t="shared" si="4"/>
        <v>0</v>
      </c>
      <c r="S89" s="182">
        <f t="shared" si="5"/>
        <v>0</v>
      </c>
    </row>
    <row r="90" spans="9:19" hidden="1" outlineLevel="1">
      <c r="I90" s="9">
        <v>47</v>
      </c>
      <c r="J90" s="221"/>
      <c r="K90" s="192"/>
      <c r="L90" s="181">
        <f>SUMIFS('03-2_支出記録'!$R$5:$R$504,'03-2_支出記録'!$K$5:$K$504,'03-1_予算実績管理'!J90,'03-2_支出記録'!$L$5:$L$504,"SARTRAS助成金以外からの支出")</f>
        <v>0</v>
      </c>
      <c r="M90" s="181">
        <f t="shared" si="1"/>
        <v>0</v>
      </c>
      <c r="N90" s="192"/>
      <c r="O90" s="181">
        <f>SUMIFS('03-2_支出記録'!$R$5:$R$504,'03-2_支出記録'!$K$5:$K$504,'03-1_予算実績管理'!J90,'03-2_支出記録'!$L$5:$L$504,"SARTRAS助成金からの支出")</f>
        <v>0</v>
      </c>
      <c r="P90" s="182">
        <f t="shared" si="2"/>
        <v>0</v>
      </c>
      <c r="Q90" s="182">
        <f t="shared" si="3"/>
        <v>0</v>
      </c>
      <c r="R90" s="182">
        <f t="shared" si="4"/>
        <v>0</v>
      </c>
      <c r="S90" s="182">
        <f t="shared" si="5"/>
        <v>0</v>
      </c>
    </row>
    <row r="91" spans="9:19" hidden="1" outlineLevel="1">
      <c r="I91" s="9">
        <v>48</v>
      </c>
      <c r="J91" s="221"/>
      <c r="K91" s="192"/>
      <c r="L91" s="181">
        <f>SUMIFS('03-2_支出記録'!$R$5:$R$504,'03-2_支出記録'!$K$5:$K$504,'03-1_予算実績管理'!J91,'03-2_支出記録'!$L$5:$L$504,"SARTRAS助成金以外からの支出")</f>
        <v>0</v>
      </c>
      <c r="M91" s="181">
        <f t="shared" si="1"/>
        <v>0</v>
      </c>
      <c r="N91" s="192"/>
      <c r="O91" s="181">
        <f>SUMIFS('03-2_支出記録'!$R$5:$R$504,'03-2_支出記録'!$K$5:$K$504,'03-1_予算実績管理'!J91,'03-2_支出記録'!$L$5:$L$504,"SARTRAS助成金からの支出")</f>
        <v>0</v>
      </c>
      <c r="P91" s="182">
        <f t="shared" si="2"/>
        <v>0</v>
      </c>
      <c r="Q91" s="182">
        <f t="shared" si="3"/>
        <v>0</v>
      </c>
      <c r="R91" s="182">
        <f t="shared" si="4"/>
        <v>0</v>
      </c>
      <c r="S91" s="182">
        <f t="shared" si="5"/>
        <v>0</v>
      </c>
    </row>
    <row r="92" spans="9:19" hidden="1" outlineLevel="1">
      <c r="I92" s="9">
        <v>49</v>
      </c>
      <c r="J92" s="221"/>
      <c r="K92" s="192"/>
      <c r="L92" s="181">
        <f>SUMIFS('03-2_支出記録'!$R$5:$R$504,'03-2_支出記録'!$K$5:$K$504,'03-1_予算実績管理'!J92,'03-2_支出記録'!$L$5:$L$504,"SARTRAS助成金以外からの支出")</f>
        <v>0</v>
      </c>
      <c r="M92" s="181">
        <f t="shared" si="1"/>
        <v>0</v>
      </c>
      <c r="N92" s="192"/>
      <c r="O92" s="181">
        <f>SUMIFS('03-2_支出記録'!$R$5:$R$504,'03-2_支出記録'!$K$5:$K$504,'03-1_予算実績管理'!J92,'03-2_支出記録'!$L$5:$L$504,"SARTRAS助成金からの支出")</f>
        <v>0</v>
      </c>
      <c r="P92" s="182">
        <f t="shared" si="2"/>
        <v>0</v>
      </c>
      <c r="Q92" s="182">
        <f t="shared" si="3"/>
        <v>0</v>
      </c>
      <c r="R92" s="182">
        <f t="shared" si="4"/>
        <v>0</v>
      </c>
      <c r="S92" s="182">
        <f t="shared" si="5"/>
        <v>0</v>
      </c>
    </row>
    <row r="93" spans="9:19" hidden="1" outlineLevel="1">
      <c r="I93" s="9">
        <v>50</v>
      </c>
      <c r="J93" s="221"/>
      <c r="K93" s="192"/>
      <c r="L93" s="181">
        <f>SUMIFS('03-2_支出記録'!$R$5:$R$504,'03-2_支出記録'!$K$5:$K$504,'03-1_予算実績管理'!J93,'03-2_支出記録'!$L$5:$L$504,"SARTRAS助成金以外からの支出")</f>
        <v>0</v>
      </c>
      <c r="M93" s="181">
        <f t="shared" si="1"/>
        <v>0</v>
      </c>
      <c r="N93" s="192"/>
      <c r="O93" s="181">
        <f>SUMIFS('03-2_支出記録'!$R$5:$R$504,'03-2_支出記録'!$K$5:$K$504,'03-1_予算実績管理'!J93,'03-2_支出記録'!$L$5:$L$504,"SARTRAS助成金からの支出")</f>
        <v>0</v>
      </c>
      <c r="P93" s="182">
        <f t="shared" si="2"/>
        <v>0</v>
      </c>
      <c r="Q93" s="182">
        <f t="shared" si="3"/>
        <v>0</v>
      </c>
      <c r="R93" s="182">
        <f t="shared" si="4"/>
        <v>0</v>
      </c>
      <c r="S93" s="182">
        <f t="shared" si="5"/>
        <v>0</v>
      </c>
    </row>
    <row r="94" spans="9:19" collapsed="1">
      <c r="J94" s="183" t="s">
        <v>19</v>
      </c>
      <c r="K94" s="181">
        <f>SUM(K44:K93)</f>
        <v>0</v>
      </c>
      <c r="L94" s="181">
        <f t="shared" ref="L94:S94" si="6">SUM(L44:L93)</f>
        <v>0</v>
      </c>
      <c r="M94" s="181">
        <f t="shared" si="6"/>
        <v>0</v>
      </c>
      <c r="N94" s="181">
        <f>SUM(N44:N93)</f>
        <v>0</v>
      </c>
      <c r="O94" s="181">
        <f t="shared" si="6"/>
        <v>0</v>
      </c>
      <c r="P94" s="181">
        <f t="shared" si="6"/>
        <v>0</v>
      </c>
      <c r="Q94" s="181">
        <f t="shared" si="6"/>
        <v>0</v>
      </c>
      <c r="R94" s="181">
        <f t="shared" si="6"/>
        <v>0</v>
      </c>
      <c r="S94" s="181">
        <f t="shared" si="6"/>
        <v>0</v>
      </c>
    </row>
  </sheetData>
  <sheetProtection algorithmName="SHA-512" hashValue="aKEYMGuNDa5aON5zTvwVvU+KFBjuZqVc8eETFXK620e8++rbM9rvpsbEo4TbVDz0+a0WCXPcdqhKML/IkkR96A==" saltValue="17Fplt6vKIMPsqlctq2dZg==" spinCount="100000" sheet="1" formatRows="0"/>
  <dataConsolidate/>
  <mergeCells count="43">
    <mergeCell ref="B3:G4"/>
    <mergeCell ref="K42:M42"/>
    <mergeCell ref="N42:P42"/>
    <mergeCell ref="Q42:S42"/>
    <mergeCell ref="B8:G9"/>
    <mergeCell ref="K7:M7"/>
    <mergeCell ref="K8:M8"/>
    <mergeCell ref="K9:M9"/>
    <mergeCell ref="K10:M10"/>
    <mergeCell ref="K11:M11"/>
    <mergeCell ref="K12:M12"/>
    <mergeCell ref="K13:M13"/>
    <mergeCell ref="K14:M14"/>
    <mergeCell ref="K15:M15"/>
    <mergeCell ref="K16:M16"/>
    <mergeCell ref="K29:M29"/>
    <mergeCell ref="K6:M6"/>
    <mergeCell ref="K28:M28"/>
    <mergeCell ref="B51:G52"/>
    <mergeCell ref="B54:G55"/>
    <mergeCell ref="K30:M30"/>
    <mergeCell ref="K18:M18"/>
    <mergeCell ref="K19:M19"/>
    <mergeCell ref="K20:M20"/>
    <mergeCell ref="K21:M21"/>
    <mergeCell ref="K22:M22"/>
    <mergeCell ref="K26:M26"/>
    <mergeCell ref="K27:M27"/>
    <mergeCell ref="B57:G58"/>
    <mergeCell ref="K37:M37"/>
    <mergeCell ref="B16:G17"/>
    <mergeCell ref="B46:G47"/>
    <mergeCell ref="B48:G49"/>
    <mergeCell ref="K33:M33"/>
    <mergeCell ref="K34:M34"/>
    <mergeCell ref="K35:M35"/>
    <mergeCell ref="K36:M36"/>
    <mergeCell ref="K32:M32"/>
    <mergeCell ref="K31:M31"/>
    <mergeCell ref="K23:M23"/>
    <mergeCell ref="K24:M24"/>
    <mergeCell ref="K25:M25"/>
    <mergeCell ref="K17:M17"/>
  </mergeCells>
  <phoneticPr fontId="1"/>
  <dataValidations count="5">
    <dataValidation allowBlank="1" showInputMessage="1" showErrorMessage="1" prompt="申請時の内容をそのまま入力してください" sqref="J7:M7 J44" xr:uid="{341CD4E1-4695-425D-96B5-B5B7E9E718A2}"/>
    <dataValidation allowBlank="1" showInputMessage="1" showErrorMessage="1" prompt="申請時の予算額をそのまま入力してください" sqref="N7:N36 K44 N44" xr:uid="{1BF9D130-3380-4007-B5D3-7F812C2D32D6}"/>
    <dataValidation allowBlank="1" showInputMessage="1" showErrorMessage="1" prompt="各費目の実績（決算額）を入力してください" sqref="O8:O36" xr:uid="{C6170CFB-1C62-46F4-B749-A3EE15E5126C}"/>
    <dataValidation allowBlank="1" showInputMessage="1" showErrorMessage="1" prompt="自動計算のため入力不要_x000a_計算式は消さないでください" sqref="P7" xr:uid="{6AAC023A-255D-4986-BA3A-FB1214DE85C3}"/>
    <dataValidation allowBlank="1" showErrorMessage="1" prompt="各費目の実績（決算額）を入力してください" sqref="O7" xr:uid="{A4289882-77E2-4BB3-B245-D0E549339A23}"/>
  </dataValidations>
  <pageMargins left="0.70866141732283472" right="0.70866141732283472" top="0.39370078740157483" bottom="0.39370078740157483" header="0.31496062992125984" footer="0.31496062992125984"/>
  <pageSetup paperSize="9" scale="52" orientation="portrait" r:id="rId1"/>
  <rowBreaks count="1" manualBreakCount="1">
    <brk id="38" min="8" max="1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D21C-CBC0-4E1F-93F9-999CD0564100}">
  <sheetPr>
    <tabColor rgb="FFFFC000"/>
    <pageSetUpPr fitToPage="1"/>
  </sheetPr>
  <dimension ref="A1:T504"/>
  <sheetViews>
    <sheetView view="pageBreakPreview" zoomScale="70" zoomScaleNormal="70" zoomScaleSheetLayoutView="70" workbookViewId="0">
      <pane xSplit="7" topLeftCell="H1" activePane="topRight" state="frozen"/>
      <selection pane="topRight" activeCell="J5" sqref="J5"/>
    </sheetView>
  </sheetViews>
  <sheetFormatPr defaultRowHeight="18" outlineLevelCol="1"/>
  <cols>
    <col min="1" max="1" width="2.5" customWidth="1"/>
    <col min="2" max="7" width="12" customWidth="1"/>
    <col min="8" max="8" width="2" customWidth="1"/>
    <col min="9" max="9" width="5" style="3" customWidth="1"/>
    <col min="10" max="10" width="11.59765625" style="2" customWidth="1"/>
    <col min="11" max="11" width="18.8984375" style="5" customWidth="1"/>
    <col min="12" max="12" width="28.19921875" style="5" bestFit="1" customWidth="1"/>
    <col min="13" max="15" width="4.3984375" style="4" customWidth="1"/>
    <col min="16" max="16" width="25" style="6" customWidth="1" outlineLevel="1"/>
    <col min="17" max="17" width="62.5" customWidth="1" outlineLevel="1"/>
    <col min="18" max="18" width="18.8984375" style="7" customWidth="1"/>
    <col min="19" max="19" width="1.5" customWidth="1"/>
    <col min="20" max="20" width="68" customWidth="1"/>
  </cols>
  <sheetData>
    <row r="1" spans="1:20" ht="36.6">
      <c r="B1" s="100" t="s">
        <v>136</v>
      </c>
      <c r="J1" s="109" t="s">
        <v>168</v>
      </c>
      <c r="T1" s="78"/>
    </row>
    <row r="2" spans="1:20" ht="36.6">
      <c r="B2" s="100"/>
      <c r="J2" s="101" t="s">
        <v>21</v>
      </c>
    </row>
    <row r="3" spans="1:20" ht="30" customHeight="1" thickBot="1">
      <c r="B3" s="24" t="s">
        <v>137</v>
      </c>
      <c r="Q3" s="1" t="s">
        <v>31</v>
      </c>
      <c r="R3" s="7">
        <f>SUM(R5:R504)</f>
        <v>0</v>
      </c>
    </row>
    <row r="4" spans="1:20" ht="78" customHeight="1" thickBot="1">
      <c r="A4" s="84"/>
      <c r="B4" s="299" t="s">
        <v>258</v>
      </c>
      <c r="C4" s="299"/>
      <c r="D4" s="299"/>
      <c r="E4" s="299"/>
      <c r="F4" s="299"/>
      <c r="G4" s="299"/>
      <c r="I4" s="14" t="s">
        <v>0</v>
      </c>
      <c r="J4" s="15" t="s">
        <v>173</v>
      </c>
      <c r="K4" s="14" t="s">
        <v>2</v>
      </c>
      <c r="L4" s="14" t="s">
        <v>5</v>
      </c>
      <c r="M4" s="87" t="s">
        <v>146</v>
      </c>
      <c r="N4" s="86"/>
      <c r="O4" s="85"/>
      <c r="P4" s="14" t="s">
        <v>1</v>
      </c>
      <c r="Q4" s="14" t="s">
        <v>3</v>
      </c>
      <c r="R4" s="16" t="s">
        <v>4</v>
      </c>
      <c r="T4" s="236"/>
    </row>
    <row r="5" spans="1:20" ht="18.600000000000001" thickBot="1">
      <c r="B5" s="113"/>
      <c r="C5" s="113"/>
      <c r="D5" s="113"/>
      <c r="E5" s="113"/>
      <c r="F5" s="113"/>
      <c r="G5" s="113"/>
      <c r="I5" s="17">
        <v>1</v>
      </c>
      <c r="J5" s="193"/>
      <c r="K5" s="223" t="s">
        <v>20</v>
      </c>
      <c r="L5" s="224" t="s">
        <v>6</v>
      </c>
      <c r="M5" s="237" t="e" cm="1">
        <f t="array" ref="M5">_xlfn.IFS(K5='03-1_予算実績管理'!$J$44,1,K5='03-1_予算実績管理'!$J$45,2,K5='03-1_予算実績管理'!$J$46,3,K5='03-1_予算実績管理'!$J$47,4,K5='03-1_予算実績管理'!$J$48,5,K5='03-1_予算実績管理'!$J$49,6,K5='03-1_予算実績管理'!$J$50,7,K5='03-1_予算実績管理'!$J$51,8,K5='03-1_予算実績管理'!$J$52,9,K5='03-1_予算実績管理'!$J$53,10,K5='03-1_予算実績管理'!$J$54,11,K5='03-1_予算実績管理'!$J$55,12,K5='03-1_予算実績管理'!$J$56,13,K5='03-1_予算実績管理'!$J$57,14,K5='03-1_予算実績管理'!$J$58,15,K5='03-1_予算実績管理'!$J$59,16,K5='03-1_予算実績管理'!$J$60,17,K5='03-1_予算実績管理'!$J$61,18,K5='03-1_予算実績管理'!$J$62,19,K5='03-1_予算実績管理'!$J$63,20,K5='03-1_予算実績管理'!$J$64,21,K5='03-1_予算実績管理'!$J$65,22,K5='03-1_予算実績管理'!$J$66,23,K5='03-1_予算実績管理'!$J$67,24,K5='03-1_予算実績管理'!$J$68,25,K5='03-1_予算実績管理'!$J$69,26,K5='03-1_予算実績管理'!$J$70,27,K5='03-1_予算実績管理'!$J$71,28,K5='03-1_予算実績管理'!$J$72,29,K5='03-1_予算実績管理'!$J$73,30,K5='03-1_予算実績管理'!$J$74,31,K5='03-1_予算実績管理'!$J$75,32,K5='03-1_予算実績管理'!$J$76,33,K5='03-1_予算実績管理'!$J$77,34,K5='03-1_予算実績管理'!$J$78,35,K5='03-1_予算実績管理'!$J$79,36,K5='03-1_予算実績管理'!$J$80,37,K5='03-1_予算実績管理'!$J$81,38,K5='03-1_予算実績管理'!$J$82,39,K5='03-1_予算実績管理'!$J$83,40,K5='03-1_予算実績管理'!$J$84,41,K5='03-1_予算実績管理'!$J$85,42,K5='03-1_予算実績管理'!$J$86,43,K5='03-1_予算実績管理'!$J$87,44,K5='03-1_予算実績管理'!$J$88,45,K5='03-1_予算実績管理'!$J$89,46,K5='03-1_予算実績管理'!$J$90,47,K5='03-1_予算実績管理'!$J$91,48,K5='03-1_予算実績管理'!$J$92,49,K5='03-1_予算実績管理'!$J$93,50)</f>
        <v>#N/A</v>
      </c>
      <c r="N5" s="238" t="s">
        <v>7</v>
      </c>
      <c r="O5" s="239"/>
      <c r="P5" s="225"/>
      <c r="Q5" s="240"/>
      <c r="R5" s="194"/>
    </row>
    <row r="6" spans="1:20">
      <c r="A6" s="21"/>
      <c r="B6" s="95" t="s">
        <v>96</v>
      </c>
      <c r="G6" s="21"/>
      <c r="I6" s="17">
        <v>2</v>
      </c>
      <c r="J6" s="193"/>
      <c r="K6" s="223" t="s">
        <v>20</v>
      </c>
      <c r="L6" s="224" t="s">
        <v>6</v>
      </c>
      <c r="M6" s="237" t="e" cm="1">
        <f t="array" ref="M6">_xlfn.IFS(K6='03-1_予算実績管理'!$J$44,1,K6='03-1_予算実績管理'!$J$45,2,K6='03-1_予算実績管理'!$J$46,3,K6='03-1_予算実績管理'!$J$47,4,K6='03-1_予算実績管理'!$J$48,5,K6='03-1_予算実績管理'!$J$49,6,K6='03-1_予算実績管理'!$J$50,7,K6='03-1_予算実績管理'!$J$51,8,K6='03-1_予算実績管理'!$J$52,9,K6='03-1_予算実績管理'!$J$53,10,K6='03-1_予算実績管理'!$J$54,11,K6='03-1_予算実績管理'!$J$55,12,K6='03-1_予算実績管理'!$J$56,13,K6='03-1_予算実績管理'!$J$57,14,K6='03-1_予算実績管理'!$J$58,15,K6='03-1_予算実績管理'!$J$59,16,K6='03-1_予算実績管理'!$J$60,17,K6='03-1_予算実績管理'!$J$61,18,K6='03-1_予算実績管理'!$J$62,19,K6='03-1_予算実績管理'!$J$63,20,K6='03-1_予算実績管理'!$J$64,21,K6='03-1_予算実績管理'!$J$65,22,K6='03-1_予算実績管理'!$J$66,23,K6='03-1_予算実績管理'!$J$67,24,K6='03-1_予算実績管理'!$J$68,25,K6='03-1_予算実績管理'!$J$69,26,K6='03-1_予算実績管理'!$J$70,27,K6='03-1_予算実績管理'!$J$71,28,K6='03-1_予算実績管理'!$J$72,29,K6='03-1_予算実績管理'!$J$73,30,K6='03-1_予算実績管理'!$J$74,31,K6='03-1_予算実績管理'!$J$75,32,K6='03-1_予算実績管理'!$J$76,33,K6='03-1_予算実績管理'!$J$77,34,K6='03-1_予算実績管理'!$J$78,35,K6='03-1_予算実績管理'!$J$79,36,K6='03-1_予算実績管理'!$J$80,37,K6='03-1_予算実績管理'!$J$81,38,K6='03-1_予算実績管理'!$J$82,39,K6='03-1_予算実績管理'!$J$83,40,K6='03-1_予算実績管理'!$J$84,41,K6='03-1_予算実績管理'!$J$85,42,K6='03-1_予算実績管理'!$J$86,43,K6='03-1_予算実績管理'!$J$87,44,K6='03-1_予算実績管理'!$J$88,45,K6='03-1_予算実績管理'!$J$89,46,K6='03-1_予算実績管理'!$J$90,47,K6='03-1_予算実績管理'!$J$91,48,K6='03-1_予算実績管理'!$J$92,49,K6='03-1_予算実績管理'!$J$93,50)</f>
        <v>#N/A</v>
      </c>
      <c r="N6" s="238" t="s">
        <v>7</v>
      </c>
      <c r="O6" s="239"/>
      <c r="P6" s="225"/>
      <c r="Q6" s="240"/>
      <c r="R6" s="194"/>
    </row>
    <row r="7" spans="1:20">
      <c r="A7" s="21"/>
      <c r="B7" s="96" t="s">
        <v>98</v>
      </c>
      <c r="G7" s="21"/>
      <c r="I7" s="17">
        <v>3</v>
      </c>
      <c r="J7" s="193"/>
      <c r="K7" s="223" t="s">
        <v>20</v>
      </c>
      <c r="L7" s="224" t="s">
        <v>6</v>
      </c>
      <c r="M7" s="237" t="e" cm="1">
        <f t="array" ref="M7">_xlfn.IFS(K7='03-1_予算実績管理'!$J$44,1,K7='03-1_予算実績管理'!$J$45,2,K7='03-1_予算実績管理'!$J$46,3,K7='03-1_予算実績管理'!$J$47,4,K7='03-1_予算実績管理'!$J$48,5,K7='03-1_予算実績管理'!$J$49,6,K7='03-1_予算実績管理'!$J$50,7,K7='03-1_予算実績管理'!$J$51,8,K7='03-1_予算実績管理'!$J$52,9,K7='03-1_予算実績管理'!$J$53,10,K7='03-1_予算実績管理'!$J$54,11,K7='03-1_予算実績管理'!$J$55,12,K7='03-1_予算実績管理'!$J$56,13,K7='03-1_予算実績管理'!$J$57,14,K7='03-1_予算実績管理'!$J$58,15,K7='03-1_予算実績管理'!$J$59,16,K7='03-1_予算実績管理'!$J$60,17,K7='03-1_予算実績管理'!$J$61,18,K7='03-1_予算実績管理'!$J$62,19,K7='03-1_予算実績管理'!$J$63,20,K7='03-1_予算実績管理'!$J$64,21,K7='03-1_予算実績管理'!$J$65,22,K7='03-1_予算実績管理'!$J$66,23,K7='03-1_予算実績管理'!$J$67,24,K7='03-1_予算実績管理'!$J$68,25,K7='03-1_予算実績管理'!$J$69,26,K7='03-1_予算実績管理'!$J$70,27,K7='03-1_予算実績管理'!$J$71,28,K7='03-1_予算実績管理'!$J$72,29,K7='03-1_予算実績管理'!$J$73,30,K7='03-1_予算実績管理'!$J$74,31,K7='03-1_予算実績管理'!$J$75,32,K7='03-1_予算実績管理'!$J$76,33,K7='03-1_予算実績管理'!$J$77,34,K7='03-1_予算実績管理'!$J$78,35,K7='03-1_予算実績管理'!$J$79,36,K7='03-1_予算実績管理'!$J$80,37,K7='03-1_予算実績管理'!$J$81,38,K7='03-1_予算実績管理'!$J$82,39,K7='03-1_予算実績管理'!$J$83,40,K7='03-1_予算実績管理'!$J$84,41,K7='03-1_予算実績管理'!$J$85,42,K7='03-1_予算実績管理'!$J$86,43,K7='03-1_予算実績管理'!$J$87,44,K7='03-1_予算実績管理'!$J$88,45,K7='03-1_予算実績管理'!$J$89,46,K7='03-1_予算実績管理'!$J$90,47,K7='03-1_予算実績管理'!$J$91,48,K7='03-1_予算実績管理'!$J$92,49,K7='03-1_予算実績管理'!$J$93,50)</f>
        <v>#N/A</v>
      </c>
      <c r="N7" s="238" t="s">
        <v>7</v>
      </c>
      <c r="O7" s="239"/>
      <c r="P7" s="225"/>
      <c r="Q7" s="240"/>
      <c r="R7" s="194"/>
    </row>
    <row r="8" spans="1:20" ht="18.600000000000001" thickBot="1">
      <c r="A8" s="21"/>
      <c r="B8" s="111" t="s">
        <v>99</v>
      </c>
      <c r="C8" s="22"/>
      <c r="D8" s="22"/>
      <c r="E8" s="22"/>
      <c r="F8" s="22"/>
      <c r="G8" s="112"/>
      <c r="I8" s="17">
        <v>4</v>
      </c>
      <c r="J8" s="193"/>
      <c r="K8" s="223" t="s">
        <v>20</v>
      </c>
      <c r="L8" s="224" t="s">
        <v>6</v>
      </c>
      <c r="M8" s="237" t="e" cm="1">
        <f t="array" ref="M8">_xlfn.IFS(K8='03-1_予算実績管理'!$J$44,1,K8='03-1_予算実績管理'!$J$45,2,K8='03-1_予算実績管理'!$J$46,3,K8='03-1_予算実績管理'!$J$47,4,K8='03-1_予算実績管理'!$J$48,5,K8='03-1_予算実績管理'!$J$49,6,K8='03-1_予算実績管理'!$J$50,7,K8='03-1_予算実績管理'!$J$51,8,K8='03-1_予算実績管理'!$J$52,9,K8='03-1_予算実績管理'!$J$53,10,K8='03-1_予算実績管理'!$J$54,11,K8='03-1_予算実績管理'!$J$55,12,K8='03-1_予算実績管理'!$J$56,13,K8='03-1_予算実績管理'!$J$57,14,K8='03-1_予算実績管理'!$J$58,15,K8='03-1_予算実績管理'!$J$59,16,K8='03-1_予算実績管理'!$J$60,17,K8='03-1_予算実績管理'!$J$61,18,K8='03-1_予算実績管理'!$J$62,19,K8='03-1_予算実績管理'!$J$63,20,K8='03-1_予算実績管理'!$J$64,21,K8='03-1_予算実績管理'!$J$65,22,K8='03-1_予算実績管理'!$J$66,23,K8='03-1_予算実績管理'!$J$67,24,K8='03-1_予算実績管理'!$J$68,25,K8='03-1_予算実績管理'!$J$69,26,K8='03-1_予算実績管理'!$J$70,27,K8='03-1_予算実績管理'!$J$71,28,K8='03-1_予算実績管理'!$J$72,29,K8='03-1_予算実績管理'!$J$73,30,K8='03-1_予算実績管理'!$J$74,31,K8='03-1_予算実績管理'!$J$75,32,K8='03-1_予算実績管理'!$J$76,33,K8='03-1_予算実績管理'!$J$77,34,K8='03-1_予算実績管理'!$J$78,35,K8='03-1_予算実績管理'!$J$79,36,K8='03-1_予算実績管理'!$J$80,37,K8='03-1_予算実績管理'!$J$81,38,K8='03-1_予算実績管理'!$J$82,39,K8='03-1_予算実績管理'!$J$83,40,K8='03-1_予算実績管理'!$J$84,41,K8='03-1_予算実績管理'!$J$85,42,K8='03-1_予算実績管理'!$J$86,43,K8='03-1_予算実績管理'!$J$87,44,K8='03-1_予算実績管理'!$J$88,45,K8='03-1_予算実績管理'!$J$89,46,K8='03-1_予算実績管理'!$J$90,47,K8='03-1_予算実績管理'!$J$91,48,K8='03-1_予算実績管理'!$J$92,49,K8='03-1_予算実績管理'!$J$93,50)</f>
        <v>#N/A</v>
      </c>
      <c r="N8" s="238" t="s">
        <v>7</v>
      </c>
      <c r="O8" s="239"/>
      <c r="P8" s="225"/>
      <c r="Q8" s="240"/>
      <c r="R8" s="194"/>
    </row>
    <row r="9" spans="1:20" ht="18.600000000000001" thickBot="1">
      <c r="B9" s="113"/>
      <c r="C9" s="115"/>
      <c r="D9" s="115"/>
      <c r="E9" s="115"/>
      <c r="F9" s="115"/>
      <c r="G9" s="115"/>
      <c r="I9" s="17">
        <v>5</v>
      </c>
      <c r="J9" s="193"/>
      <c r="K9" s="223" t="s">
        <v>20</v>
      </c>
      <c r="L9" s="224" t="s">
        <v>6</v>
      </c>
      <c r="M9" s="237" t="e" cm="1">
        <f t="array" ref="M9">_xlfn.IFS(K9='03-1_予算実績管理'!$J$44,1,K9='03-1_予算実績管理'!$J$45,2,K9='03-1_予算実績管理'!$J$46,3,K9='03-1_予算実績管理'!$J$47,4,K9='03-1_予算実績管理'!$J$48,5,K9='03-1_予算実績管理'!$J$49,6,K9='03-1_予算実績管理'!$J$50,7,K9='03-1_予算実績管理'!$J$51,8,K9='03-1_予算実績管理'!$J$52,9,K9='03-1_予算実績管理'!$J$53,10,K9='03-1_予算実績管理'!$J$54,11,K9='03-1_予算実績管理'!$J$55,12,K9='03-1_予算実績管理'!$J$56,13,K9='03-1_予算実績管理'!$J$57,14,K9='03-1_予算実績管理'!$J$58,15,K9='03-1_予算実績管理'!$J$59,16,K9='03-1_予算実績管理'!$J$60,17,K9='03-1_予算実績管理'!$J$61,18,K9='03-1_予算実績管理'!$J$62,19,K9='03-1_予算実績管理'!$J$63,20,K9='03-1_予算実績管理'!$J$64,21,K9='03-1_予算実績管理'!$J$65,22,K9='03-1_予算実績管理'!$J$66,23,K9='03-1_予算実績管理'!$J$67,24,K9='03-1_予算実績管理'!$J$68,25,K9='03-1_予算実績管理'!$J$69,26,K9='03-1_予算実績管理'!$J$70,27,K9='03-1_予算実績管理'!$J$71,28,K9='03-1_予算実績管理'!$J$72,29,K9='03-1_予算実績管理'!$J$73,30,K9='03-1_予算実績管理'!$J$74,31,K9='03-1_予算実績管理'!$J$75,32,K9='03-1_予算実績管理'!$J$76,33,K9='03-1_予算実績管理'!$J$77,34,K9='03-1_予算実績管理'!$J$78,35,K9='03-1_予算実績管理'!$J$79,36,K9='03-1_予算実績管理'!$J$80,37,K9='03-1_予算実績管理'!$J$81,38,K9='03-1_予算実績管理'!$J$82,39,K9='03-1_予算実績管理'!$J$83,40,K9='03-1_予算実績管理'!$J$84,41,K9='03-1_予算実績管理'!$J$85,42,K9='03-1_予算実績管理'!$J$86,43,K9='03-1_予算実績管理'!$J$87,44,K9='03-1_予算実績管理'!$J$88,45,K9='03-1_予算実績管理'!$J$89,46,K9='03-1_予算実績管理'!$J$90,47,K9='03-1_予算実績管理'!$J$91,48,K9='03-1_予算実績管理'!$J$92,49,K9='03-1_予算実績管理'!$J$93,50)</f>
        <v>#N/A</v>
      </c>
      <c r="N9" s="238" t="s">
        <v>7</v>
      </c>
      <c r="O9" s="239"/>
      <c r="P9" s="225"/>
      <c r="Q9" s="240"/>
      <c r="R9" s="194"/>
    </row>
    <row r="10" spans="1:20">
      <c r="A10" s="21"/>
      <c r="B10" s="95" t="s">
        <v>97</v>
      </c>
      <c r="C10" s="96"/>
      <c r="D10" s="96"/>
      <c r="E10" s="96"/>
      <c r="F10" s="96"/>
      <c r="G10" s="114"/>
      <c r="I10" s="17">
        <v>6</v>
      </c>
      <c r="J10" s="193"/>
      <c r="K10" s="223" t="s">
        <v>20</v>
      </c>
      <c r="L10" s="224" t="s">
        <v>6</v>
      </c>
      <c r="M10" s="237" t="e" cm="1">
        <f t="array" ref="M10">_xlfn.IFS(K10='03-1_予算実績管理'!$J$44,1,K10='03-1_予算実績管理'!$J$45,2,K10='03-1_予算実績管理'!$J$46,3,K10='03-1_予算実績管理'!$J$47,4,K10='03-1_予算実績管理'!$J$48,5,K10='03-1_予算実績管理'!$J$49,6,K10='03-1_予算実績管理'!$J$50,7,K10='03-1_予算実績管理'!$J$51,8,K10='03-1_予算実績管理'!$J$52,9,K10='03-1_予算実績管理'!$J$53,10,K10='03-1_予算実績管理'!$J$54,11,K10='03-1_予算実績管理'!$J$55,12,K10='03-1_予算実績管理'!$J$56,13,K10='03-1_予算実績管理'!$J$57,14,K10='03-1_予算実績管理'!$J$58,15,K10='03-1_予算実績管理'!$J$59,16,K10='03-1_予算実績管理'!$J$60,17,K10='03-1_予算実績管理'!$J$61,18,K10='03-1_予算実績管理'!$J$62,19,K10='03-1_予算実績管理'!$J$63,20,K10='03-1_予算実績管理'!$J$64,21,K10='03-1_予算実績管理'!$J$65,22,K10='03-1_予算実績管理'!$J$66,23,K10='03-1_予算実績管理'!$J$67,24,K10='03-1_予算実績管理'!$J$68,25,K10='03-1_予算実績管理'!$J$69,26,K10='03-1_予算実績管理'!$J$70,27,K10='03-1_予算実績管理'!$J$71,28,K10='03-1_予算実績管理'!$J$72,29,K10='03-1_予算実績管理'!$J$73,30,K10='03-1_予算実績管理'!$J$74,31,K10='03-1_予算実績管理'!$J$75,32,K10='03-1_予算実績管理'!$J$76,33,K10='03-1_予算実績管理'!$J$77,34,K10='03-1_予算実績管理'!$J$78,35,K10='03-1_予算実績管理'!$J$79,36,K10='03-1_予算実績管理'!$J$80,37,K10='03-1_予算実績管理'!$J$81,38,K10='03-1_予算実績管理'!$J$82,39,K10='03-1_予算実績管理'!$J$83,40,K10='03-1_予算実績管理'!$J$84,41,K10='03-1_予算実績管理'!$J$85,42,K10='03-1_予算実績管理'!$J$86,43,K10='03-1_予算実績管理'!$J$87,44,K10='03-1_予算実績管理'!$J$88,45,K10='03-1_予算実績管理'!$J$89,46,K10='03-1_予算実績管理'!$J$90,47,K10='03-1_予算実績管理'!$J$91,48,K10='03-1_予算実績管理'!$J$92,49,K10='03-1_予算実績管理'!$J$93,50)</f>
        <v>#N/A</v>
      </c>
      <c r="N10" s="238" t="s">
        <v>7</v>
      </c>
      <c r="O10" s="239"/>
      <c r="P10" s="225"/>
      <c r="Q10" s="240"/>
      <c r="R10" s="194"/>
    </row>
    <row r="11" spans="1:20">
      <c r="A11" s="21"/>
      <c r="B11" s="289" t="s">
        <v>160</v>
      </c>
      <c r="C11" s="287"/>
      <c r="D11" s="287"/>
      <c r="E11" s="287"/>
      <c r="F11" s="287"/>
      <c r="G11" s="288"/>
      <c r="I11" s="17">
        <v>7</v>
      </c>
      <c r="J11" s="193"/>
      <c r="K11" s="223" t="s">
        <v>20</v>
      </c>
      <c r="L11" s="224" t="s">
        <v>6</v>
      </c>
      <c r="M11" s="237" t="e" cm="1">
        <f t="array" ref="M11">_xlfn.IFS(K11='03-1_予算実績管理'!$J$44,1,K11='03-1_予算実績管理'!$J$45,2,K11='03-1_予算実績管理'!$J$46,3,K11='03-1_予算実績管理'!$J$47,4,K11='03-1_予算実績管理'!$J$48,5,K11='03-1_予算実績管理'!$J$49,6,K11='03-1_予算実績管理'!$J$50,7,K11='03-1_予算実績管理'!$J$51,8,K11='03-1_予算実績管理'!$J$52,9,K11='03-1_予算実績管理'!$J$53,10,K11='03-1_予算実績管理'!$J$54,11,K11='03-1_予算実績管理'!$J$55,12,K11='03-1_予算実績管理'!$J$56,13,K11='03-1_予算実績管理'!$J$57,14,K11='03-1_予算実績管理'!$J$58,15,K11='03-1_予算実績管理'!$J$59,16,K11='03-1_予算実績管理'!$J$60,17,K11='03-1_予算実績管理'!$J$61,18,K11='03-1_予算実績管理'!$J$62,19,K11='03-1_予算実績管理'!$J$63,20,K11='03-1_予算実績管理'!$J$64,21,K11='03-1_予算実績管理'!$J$65,22,K11='03-1_予算実績管理'!$J$66,23,K11='03-1_予算実績管理'!$J$67,24,K11='03-1_予算実績管理'!$J$68,25,K11='03-1_予算実績管理'!$J$69,26,K11='03-1_予算実績管理'!$J$70,27,K11='03-1_予算実績管理'!$J$71,28,K11='03-1_予算実績管理'!$J$72,29,K11='03-1_予算実績管理'!$J$73,30,K11='03-1_予算実績管理'!$J$74,31,K11='03-1_予算実績管理'!$J$75,32,K11='03-1_予算実績管理'!$J$76,33,K11='03-1_予算実績管理'!$J$77,34,K11='03-1_予算実績管理'!$J$78,35,K11='03-1_予算実績管理'!$J$79,36,K11='03-1_予算実績管理'!$J$80,37,K11='03-1_予算実績管理'!$J$81,38,K11='03-1_予算実績管理'!$J$82,39,K11='03-1_予算実績管理'!$J$83,40,K11='03-1_予算実績管理'!$J$84,41,K11='03-1_予算実績管理'!$J$85,42,K11='03-1_予算実績管理'!$J$86,43,K11='03-1_予算実績管理'!$J$87,44,K11='03-1_予算実績管理'!$J$88,45,K11='03-1_予算実績管理'!$J$89,46,K11='03-1_予算実績管理'!$J$90,47,K11='03-1_予算実績管理'!$J$91,48,K11='03-1_予算実績管理'!$J$92,49,K11='03-1_予算実績管理'!$J$93,50)</f>
        <v>#N/A</v>
      </c>
      <c r="N11" s="238" t="s">
        <v>7</v>
      </c>
      <c r="O11" s="239"/>
      <c r="P11" s="225"/>
      <c r="Q11" s="240"/>
      <c r="R11" s="194"/>
    </row>
    <row r="12" spans="1:20" ht="19.5" customHeight="1">
      <c r="A12" s="21"/>
      <c r="B12" s="289"/>
      <c r="C12" s="287"/>
      <c r="D12" s="287"/>
      <c r="E12" s="287"/>
      <c r="F12" s="287"/>
      <c r="G12" s="288"/>
      <c r="I12" s="17">
        <v>8</v>
      </c>
      <c r="J12" s="193"/>
      <c r="K12" s="223" t="s">
        <v>20</v>
      </c>
      <c r="L12" s="224" t="s">
        <v>6</v>
      </c>
      <c r="M12" s="237" t="e" cm="1">
        <f t="array" ref="M12">_xlfn.IFS(K12='03-1_予算実績管理'!$J$44,1,K12='03-1_予算実績管理'!$J$45,2,K12='03-1_予算実績管理'!$J$46,3,K12='03-1_予算実績管理'!$J$47,4,K12='03-1_予算実績管理'!$J$48,5,K12='03-1_予算実績管理'!$J$49,6,K12='03-1_予算実績管理'!$J$50,7,K12='03-1_予算実績管理'!$J$51,8,K12='03-1_予算実績管理'!$J$52,9,K12='03-1_予算実績管理'!$J$53,10,K12='03-1_予算実績管理'!$J$54,11,K12='03-1_予算実績管理'!$J$55,12,K12='03-1_予算実績管理'!$J$56,13,K12='03-1_予算実績管理'!$J$57,14,K12='03-1_予算実績管理'!$J$58,15,K12='03-1_予算実績管理'!$J$59,16,K12='03-1_予算実績管理'!$J$60,17,K12='03-1_予算実績管理'!$J$61,18,K12='03-1_予算実績管理'!$J$62,19,K12='03-1_予算実績管理'!$J$63,20,K12='03-1_予算実績管理'!$J$64,21,K12='03-1_予算実績管理'!$J$65,22,K12='03-1_予算実績管理'!$J$66,23,K12='03-1_予算実績管理'!$J$67,24,K12='03-1_予算実績管理'!$J$68,25,K12='03-1_予算実績管理'!$J$69,26,K12='03-1_予算実績管理'!$J$70,27,K12='03-1_予算実績管理'!$J$71,28,K12='03-1_予算実績管理'!$J$72,29,K12='03-1_予算実績管理'!$J$73,30,K12='03-1_予算実績管理'!$J$74,31,K12='03-1_予算実績管理'!$J$75,32,K12='03-1_予算実績管理'!$J$76,33,K12='03-1_予算実績管理'!$J$77,34,K12='03-1_予算実績管理'!$J$78,35,K12='03-1_予算実績管理'!$J$79,36,K12='03-1_予算実績管理'!$J$80,37,K12='03-1_予算実績管理'!$J$81,38,K12='03-1_予算実績管理'!$J$82,39,K12='03-1_予算実績管理'!$J$83,40,K12='03-1_予算実績管理'!$J$84,41,K12='03-1_予算実績管理'!$J$85,42,K12='03-1_予算実績管理'!$J$86,43,K12='03-1_予算実績管理'!$J$87,44,K12='03-1_予算実績管理'!$J$88,45,K12='03-1_予算実績管理'!$J$89,46,K12='03-1_予算実績管理'!$J$90,47,K12='03-1_予算実績管理'!$J$91,48,K12='03-1_予算実績管理'!$J$92,49,K12='03-1_予算実績管理'!$J$93,50)</f>
        <v>#N/A</v>
      </c>
      <c r="N12" s="238" t="s">
        <v>7</v>
      </c>
      <c r="O12" s="239"/>
      <c r="P12" s="225"/>
      <c r="Q12" s="240"/>
      <c r="R12" s="194"/>
    </row>
    <row r="13" spans="1:20" ht="19.5" customHeight="1">
      <c r="A13" s="21"/>
      <c r="B13" s="289" t="s">
        <v>273</v>
      </c>
      <c r="C13" s="287"/>
      <c r="D13" s="287"/>
      <c r="E13" s="287"/>
      <c r="F13" s="287"/>
      <c r="G13" s="288"/>
      <c r="I13" s="17">
        <v>9</v>
      </c>
      <c r="J13" s="193"/>
      <c r="K13" s="223" t="s">
        <v>20</v>
      </c>
      <c r="L13" s="224" t="s">
        <v>6</v>
      </c>
      <c r="M13" s="237" t="e" cm="1">
        <f t="array" ref="M13">_xlfn.IFS(K13='03-1_予算実績管理'!$J$44,1,K13='03-1_予算実績管理'!$J$45,2,K13='03-1_予算実績管理'!$J$46,3,K13='03-1_予算実績管理'!$J$47,4,K13='03-1_予算実績管理'!$J$48,5,K13='03-1_予算実績管理'!$J$49,6,K13='03-1_予算実績管理'!$J$50,7,K13='03-1_予算実績管理'!$J$51,8,K13='03-1_予算実績管理'!$J$52,9,K13='03-1_予算実績管理'!$J$53,10,K13='03-1_予算実績管理'!$J$54,11,K13='03-1_予算実績管理'!$J$55,12,K13='03-1_予算実績管理'!$J$56,13,K13='03-1_予算実績管理'!$J$57,14,K13='03-1_予算実績管理'!$J$58,15,K13='03-1_予算実績管理'!$J$59,16,K13='03-1_予算実績管理'!$J$60,17,K13='03-1_予算実績管理'!$J$61,18,K13='03-1_予算実績管理'!$J$62,19,K13='03-1_予算実績管理'!$J$63,20,K13='03-1_予算実績管理'!$J$64,21,K13='03-1_予算実績管理'!$J$65,22,K13='03-1_予算実績管理'!$J$66,23,K13='03-1_予算実績管理'!$J$67,24,K13='03-1_予算実績管理'!$J$68,25,K13='03-1_予算実績管理'!$J$69,26,K13='03-1_予算実績管理'!$J$70,27,K13='03-1_予算実績管理'!$J$71,28,K13='03-1_予算実績管理'!$J$72,29,K13='03-1_予算実績管理'!$J$73,30,K13='03-1_予算実績管理'!$J$74,31,K13='03-1_予算実績管理'!$J$75,32,K13='03-1_予算実績管理'!$J$76,33,K13='03-1_予算実績管理'!$J$77,34,K13='03-1_予算実績管理'!$J$78,35,K13='03-1_予算実績管理'!$J$79,36,K13='03-1_予算実績管理'!$J$80,37,K13='03-1_予算実績管理'!$J$81,38,K13='03-1_予算実績管理'!$J$82,39,K13='03-1_予算実績管理'!$J$83,40,K13='03-1_予算実績管理'!$J$84,41,K13='03-1_予算実績管理'!$J$85,42,K13='03-1_予算実績管理'!$J$86,43,K13='03-1_予算実績管理'!$J$87,44,K13='03-1_予算実績管理'!$J$88,45,K13='03-1_予算実績管理'!$J$89,46,K13='03-1_予算実績管理'!$J$90,47,K13='03-1_予算実績管理'!$J$91,48,K13='03-1_予算実績管理'!$J$92,49,K13='03-1_予算実績管理'!$J$93,50)</f>
        <v>#N/A</v>
      </c>
      <c r="N13" s="238" t="s">
        <v>7</v>
      </c>
      <c r="O13" s="239"/>
      <c r="P13" s="225"/>
      <c r="Q13" s="240"/>
      <c r="R13" s="194"/>
    </row>
    <row r="14" spans="1:20" ht="19.5" customHeight="1">
      <c r="A14" s="21"/>
      <c r="B14" s="289"/>
      <c r="C14" s="287"/>
      <c r="D14" s="287"/>
      <c r="E14" s="287"/>
      <c r="F14" s="287"/>
      <c r="G14" s="288"/>
      <c r="I14" s="17">
        <v>10</v>
      </c>
      <c r="J14" s="193"/>
      <c r="K14" s="223" t="s">
        <v>20</v>
      </c>
      <c r="L14" s="224" t="s">
        <v>6</v>
      </c>
      <c r="M14" s="237" t="e" cm="1">
        <f t="array" ref="M14">_xlfn.IFS(K14='03-1_予算実績管理'!$J$44,1,K14='03-1_予算実績管理'!$J$45,2,K14='03-1_予算実績管理'!$J$46,3,K14='03-1_予算実績管理'!$J$47,4,K14='03-1_予算実績管理'!$J$48,5,K14='03-1_予算実績管理'!$J$49,6,K14='03-1_予算実績管理'!$J$50,7,K14='03-1_予算実績管理'!$J$51,8,K14='03-1_予算実績管理'!$J$52,9,K14='03-1_予算実績管理'!$J$53,10,K14='03-1_予算実績管理'!$J$54,11,K14='03-1_予算実績管理'!$J$55,12,K14='03-1_予算実績管理'!$J$56,13,K14='03-1_予算実績管理'!$J$57,14,K14='03-1_予算実績管理'!$J$58,15,K14='03-1_予算実績管理'!$J$59,16,K14='03-1_予算実績管理'!$J$60,17,K14='03-1_予算実績管理'!$J$61,18,K14='03-1_予算実績管理'!$J$62,19,K14='03-1_予算実績管理'!$J$63,20,K14='03-1_予算実績管理'!$J$64,21,K14='03-1_予算実績管理'!$J$65,22,K14='03-1_予算実績管理'!$J$66,23,K14='03-1_予算実績管理'!$J$67,24,K14='03-1_予算実績管理'!$J$68,25,K14='03-1_予算実績管理'!$J$69,26,K14='03-1_予算実績管理'!$J$70,27,K14='03-1_予算実績管理'!$J$71,28,K14='03-1_予算実績管理'!$J$72,29,K14='03-1_予算実績管理'!$J$73,30,K14='03-1_予算実績管理'!$J$74,31,K14='03-1_予算実績管理'!$J$75,32,K14='03-1_予算実績管理'!$J$76,33,K14='03-1_予算実績管理'!$J$77,34,K14='03-1_予算実績管理'!$J$78,35,K14='03-1_予算実績管理'!$J$79,36,K14='03-1_予算実績管理'!$J$80,37,K14='03-1_予算実績管理'!$J$81,38,K14='03-1_予算実績管理'!$J$82,39,K14='03-1_予算実績管理'!$J$83,40,K14='03-1_予算実績管理'!$J$84,41,K14='03-1_予算実績管理'!$J$85,42,K14='03-1_予算実績管理'!$J$86,43,K14='03-1_予算実績管理'!$J$87,44,K14='03-1_予算実績管理'!$J$88,45,K14='03-1_予算実績管理'!$J$89,46,K14='03-1_予算実績管理'!$J$90,47,K14='03-1_予算実績管理'!$J$91,48,K14='03-1_予算実績管理'!$J$92,49,K14='03-1_予算実績管理'!$J$93,50)</f>
        <v>#N/A</v>
      </c>
      <c r="N14" s="238" t="s">
        <v>7</v>
      </c>
      <c r="O14" s="239"/>
      <c r="P14" s="225"/>
      <c r="Q14" s="240"/>
      <c r="R14" s="194"/>
    </row>
    <row r="15" spans="1:20" ht="19.5" customHeight="1">
      <c r="A15" s="21"/>
      <c r="B15" s="289" t="s">
        <v>298</v>
      </c>
      <c r="C15" s="287"/>
      <c r="D15" s="287"/>
      <c r="E15" s="287"/>
      <c r="F15" s="287"/>
      <c r="G15" s="288"/>
      <c r="I15" s="17">
        <v>11</v>
      </c>
      <c r="J15" s="193"/>
      <c r="K15" s="223" t="s">
        <v>20</v>
      </c>
      <c r="L15" s="224" t="s">
        <v>6</v>
      </c>
      <c r="M15" s="237" t="e" cm="1">
        <f t="array" ref="M15">_xlfn.IFS(K15='03-1_予算実績管理'!$J$44,1,K15='03-1_予算実績管理'!$J$45,2,K15='03-1_予算実績管理'!$J$46,3,K15='03-1_予算実績管理'!$J$47,4,K15='03-1_予算実績管理'!$J$48,5,K15='03-1_予算実績管理'!$J$49,6,K15='03-1_予算実績管理'!$J$50,7,K15='03-1_予算実績管理'!$J$51,8,K15='03-1_予算実績管理'!$J$52,9,K15='03-1_予算実績管理'!$J$53,10,K15='03-1_予算実績管理'!$J$54,11,K15='03-1_予算実績管理'!$J$55,12,K15='03-1_予算実績管理'!$J$56,13,K15='03-1_予算実績管理'!$J$57,14,K15='03-1_予算実績管理'!$J$58,15,K15='03-1_予算実績管理'!$J$59,16,K15='03-1_予算実績管理'!$J$60,17,K15='03-1_予算実績管理'!$J$61,18,K15='03-1_予算実績管理'!$J$62,19,K15='03-1_予算実績管理'!$J$63,20,K15='03-1_予算実績管理'!$J$64,21,K15='03-1_予算実績管理'!$J$65,22,K15='03-1_予算実績管理'!$J$66,23,K15='03-1_予算実績管理'!$J$67,24,K15='03-1_予算実績管理'!$J$68,25,K15='03-1_予算実績管理'!$J$69,26,K15='03-1_予算実績管理'!$J$70,27,K15='03-1_予算実績管理'!$J$71,28,K15='03-1_予算実績管理'!$J$72,29,K15='03-1_予算実績管理'!$J$73,30,K15='03-1_予算実績管理'!$J$74,31,K15='03-1_予算実績管理'!$J$75,32,K15='03-1_予算実績管理'!$J$76,33,K15='03-1_予算実績管理'!$J$77,34,K15='03-1_予算実績管理'!$J$78,35,K15='03-1_予算実績管理'!$J$79,36,K15='03-1_予算実績管理'!$J$80,37,K15='03-1_予算実績管理'!$J$81,38,K15='03-1_予算実績管理'!$J$82,39,K15='03-1_予算実績管理'!$J$83,40,K15='03-1_予算実績管理'!$J$84,41,K15='03-1_予算実績管理'!$J$85,42,K15='03-1_予算実績管理'!$J$86,43,K15='03-1_予算実績管理'!$J$87,44,K15='03-1_予算実績管理'!$J$88,45,K15='03-1_予算実績管理'!$J$89,46,K15='03-1_予算実績管理'!$J$90,47,K15='03-1_予算実績管理'!$J$91,48,K15='03-1_予算実績管理'!$J$92,49,K15='03-1_予算実績管理'!$J$93,50)</f>
        <v>#N/A</v>
      </c>
      <c r="N15" s="238" t="s">
        <v>7</v>
      </c>
      <c r="O15" s="239"/>
      <c r="P15" s="225"/>
      <c r="Q15" s="240"/>
      <c r="R15" s="194"/>
    </row>
    <row r="16" spans="1:20" ht="19.5" customHeight="1">
      <c r="A16" s="21"/>
      <c r="B16" s="289"/>
      <c r="C16" s="287"/>
      <c r="D16" s="287"/>
      <c r="E16" s="287"/>
      <c r="F16" s="287"/>
      <c r="G16" s="288"/>
      <c r="I16" s="17">
        <v>12</v>
      </c>
      <c r="J16" s="193"/>
      <c r="K16" s="223" t="s">
        <v>20</v>
      </c>
      <c r="L16" s="224" t="s">
        <v>6</v>
      </c>
      <c r="M16" s="237" t="e" cm="1">
        <f t="array" ref="M16">_xlfn.IFS(K16='03-1_予算実績管理'!$J$44,1,K16='03-1_予算実績管理'!$J$45,2,K16='03-1_予算実績管理'!$J$46,3,K16='03-1_予算実績管理'!$J$47,4,K16='03-1_予算実績管理'!$J$48,5,K16='03-1_予算実績管理'!$J$49,6,K16='03-1_予算実績管理'!$J$50,7,K16='03-1_予算実績管理'!$J$51,8,K16='03-1_予算実績管理'!$J$52,9,K16='03-1_予算実績管理'!$J$53,10,K16='03-1_予算実績管理'!$J$54,11,K16='03-1_予算実績管理'!$J$55,12,K16='03-1_予算実績管理'!$J$56,13,K16='03-1_予算実績管理'!$J$57,14,K16='03-1_予算実績管理'!$J$58,15,K16='03-1_予算実績管理'!$J$59,16,K16='03-1_予算実績管理'!$J$60,17,K16='03-1_予算実績管理'!$J$61,18,K16='03-1_予算実績管理'!$J$62,19,K16='03-1_予算実績管理'!$J$63,20,K16='03-1_予算実績管理'!$J$64,21,K16='03-1_予算実績管理'!$J$65,22,K16='03-1_予算実績管理'!$J$66,23,K16='03-1_予算実績管理'!$J$67,24,K16='03-1_予算実績管理'!$J$68,25,K16='03-1_予算実績管理'!$J$69,26,K16='03-1_予算実績管理'!$J$70,27,K16='03-1_予算実績管理'!$J$71,28,K16='03-1_予算実績管理'!$J$72,29,K16='03-1_予算実績管理'!$J$73,30,K16='03-1_予算実績管理'!$J$74,31,K16='03-1_予算実績管理'!$J$75,32,K16='03-1_予算実績管理'!$J$76,33,K16='03-1_予算実績管理'!$J$77,34,K16='03-1_予算実績管理'!$J$78,35,K16='03-1_予算実績管理'!$J$79,36,K16='03-1_予算実績管理'!$J$80,37,K16='03-1_予算実績管理'!$J$81,38,K16='03-1_予算実績管理'!$J$82,39,K16='03-1_予算実績管理'!$J$83,40,K16='03-1_予算実績管理'!$J$84,41,K16='03-1_予算実績管理'!$J$85,42,K16='03-1_予算実績管理'!$J$86,43,K16='03-1_予算実績管理'!$J$87,44,K16='03-1_予算実績管理'!$J$88,45,K16='03-1_予算実績管理'!$J$89,46,K16='03-1_予算実績管理'!$J$90,47,K16='03-1_予算実績管理'!$J$91,48,K16='03-1_予算実績管理'!$J$92,49,K16='03-1_予算実績管理'!$J$93,50)</f>
        <v>#N/A</v>
      </c>
      <c r="N16" s="238" t="s">
        <v>7</v>
      </c>
      <c r="O16" s="239"/>
      <c r="P16" s="225"/>
      <c r="Q16" s="240"/>
      <c r="R16" s="194"/>
    </row>
    <row r="17" spans="1:18" ht="19.5" customHeight="1">
      <c r="A17" s="21"/>
      <c r="B17" s="289"/>
      <c r="C17" s="287"/>
      <c r="D17" s="287"/>
      <c r="E17" s="287"/>
      <c r="F17" s="287"/>
      <c r="G17" s="288"/>
      <c r="I17" s="17">
        <v>13</v>
      </c>
      <c r="J17" s="193"/>
      <c r="K17" s="223" t="s">
        <v>20</v>
      </c>
      <c r="L17" s="224" t="s">
        <v>6</v>
      </c>
      <c r="M17" s="237" t="e" cm="1">
        <f t="array" ref="M17">_xlfn.IFS(K17='03-1_予算実績管理'!$J$44,1,K17='03-1_予算実績管理'!$J$45,2,K17='03-1_予算実績管理'!$J$46,3,K17='03-1_予算実績管理'!$J$47,4,K17='03-1_予算実績管理'!$J$48,5,K17='03-1_予算実績管理'!$J$49,6,K17='03-1_予算実績管理'!$J$50,7,K17='03-1_予算実績管理'!$J$51,8,K17='03-1_予算実績管理'!$J$52,9,K17='03-1_予算実績管理'!$J$53,10,K17='03-1_予算実績管理'!$J$54,11,K17='03-1_予算実績管理'!$J$55,12,K17='03-1_予算実績管理'!$J$56,13,K17='03-1_予算実績管理'!$J$57,14,K17='03-1_予算実績管理'!$J$58,15,K17='03-1_予算実績管理'!$J$59,16,K17='03-1_予算実績管理'!$J$60,17,K17='03-1_予算実績管理'!$J$61,18,K17='03-1_予算実績管理'!$J$62,19,K17='03-1_予算実績管理'!$J$63,20,K17='03-1_予算実績管理'!$J$64,21,K17='03-1_予算実績管理'!$J$65,22,K17='03-1_予算実績管理'!$J$66,23,K17='03-1_予算実績管理'!$J$67,24,K17='03-1_予算実績管理'!$J$68,25,K17='03-1_予算実績管理'!$J$69,26,K17='03-1_予算実績管理'!$J$70,27,K17='03-1_予算実績管理'!$J$71,28,K17='03-1_予算実績管理'!$J$72,29,K17='03-1_予算実績管理'!$J$73,30,K17='03-1_予算実績管理'!$J$74,31,K17='03-1_予算実績管理'!$J$75,32,K17='03-1_予算実績管理'!$J$76,33,K17='03-1_予算実績管理'!$J$77,34,K17='03-1_予算実績管理'!$J$78,35,K17='03-1_予算実績管理'!$J$79,36,K17='03-1_予算実績管理'!$J$80,37,K17='03-1_予算実績管理'!$J$81,38,K17='03-1_予算実績管理'!$J$82,39,K17='03-1_予算実績管理'!$J$83,40,K17='03-1_予算実績管理'!$J$84,41,K17='03-1_予算実績管理'!$J$85,42,K17='03-1_予算実績管理'!$J$86,43,K17='03-1_予算実績管理'!$J$87,44,K17='03-1_予算実績管理'!$J$88,45,K17='03-1_予算実績管理'!$J$89,46,K17='03-1_予算実績管理'!$J$90,47,K17='03-1_予算実績管理'!$J$91,48,K17='03-1_予算実績管理'!$J$92,49,K17='03-1_予算実績管理'!$J$93,50)</f>
        <v>#N/A</v>
      </c>
      <c r="N17" s="238" t="s">
        <v>7</v>
      </c>
      <c r="O17" s="239"/>
      <c r="P17" s="225"/>
      <c r="Q17" s="240"/>
      <c r="R17" s="194"/>
    </row>
    <row r="18" spans="1:18">
      <c r="A18" s="21"/>
      <c r="B18" s="289"/>
      <c r="C18" s="287"/>
      <c r="D18" s="287"/>
      <c r="E18" s="287"/>
      <c r="F18" s="287"/>
      <c r="G18" s="288"/>
      <c r="I18" s="17">
        <v>14</v>
      </c>
      <c r="J18" s="193"/>
      <c r="K18" s="223" t="s">
        <v>20</v>
      </c>
      <c r="L18" s="224" t="s">
        <v>6</v>
      </c>
      <c r="M18" s="237" t="e" cm="1">
        <f t="array" ref="M18">_xlfn.IFS(K18='03-1_予算実績管理'!$J$44,1,K18='03-1_予算実績管理'!$J$45,2,K18='03-1_予算実績管理'!$J$46,3,K18='03-1_予算実績管理'!$J$47,4,K18='03-1_予算実績管理'!$J$48,5,K18='03-1_予算実績管理'!$J$49,6,K18='03-1_予算実績管理'!$J$50,7,K18='03-1_予算実績管理'!$J$51,8,K18='03-1_予算実績管理'!$J$52,9,K18='03-1_予算実績管理'!$J$53,10,K18='03-1_予算実績管理'!$J$54,11,K18='03-1_予算実績管理'!$J$55,12,K18='03-1_予算実績管理'!$J$56,13,K18='03-1_予算実績管理'!$J$57,14,K18='03-1_予算実績管理'!$J$58,15,K18='03-1_予算実績管理'!$J$59,16,K18='03-1_予算実績管理'!$J$60,17,K18='03-1_予算実績管理'!$J$61,18,K18='03-1_予算実績管理'!$J$62,19,K18='03-1_予算実績管理'!$J$63,20,K18='03-1_予算実績管理'!$J$64,21,K18='03-1_予算実績管理'!$J$65,22,K18='03-1_予算実績管理'!$J$66,23,K18='03-1_予算実績管理'!$J$67,24,K18='03-1_予算実績管理'!$J$68,25,K18='03-1_予算実績管理'!$J$69,26,K18='03-1_予算実績管理'!$J$70,27,K18='03-1_予算実績管理'!$J$71,28,K18='03-1_予算実績管理'!$J$72,29,K18='03-1_予算実績管理'!$J$73,30,K18='03-1_予算実績管理'!$J$74,31,K18='03-1_予算実績管理'!$J$75,32,K18='03-1_予算実績管理'!$J$76,33,K18='03-1_予算実績管理'!$J$77,34,K18='03-1_予算実績管理'!$J$78,35,K18='03-1_予算実績管理'!$J$79,36,K18='03-1_予算実績管理'!$J$80,37,K18='03-1_予算実績管理'!$J$81,38,K18='03-1_予算実績管理'!$J$82,39,K18='03-1_予算実績管理'!$J$83,40,K18='03-1_予算実績管理'!$J$84,41,K18='03-1_予算実績管理'!$J$85,42,K18='03-1_予算実績管理'!$J$86,43,K18='03-1_予算実績管理'!$J$87,44,K18='03-1_予算実績管理'!$J$88,45,K18='03-1_予算実績管理'!$J$89,46,K18='03-1_予算実績管理'!$J$90,47,K18='03-1_予算実績管理'!$J$91,48,K18='03-1_予算実績管理'!$J$92,49,K18='03-1_予算実績管理'!$J$93,50)</f>
        <v>#N/A</v>
      </c>
      <c r="N18" s="238" t="s">
        <v>7</v>
      </c>
      <c r="O18" s="239"/>
      <c r="P18" s="225"/>
      <c r="Q18" s="240"/>
      <c r="R18" s="194"/>
    </row>
    <row r="19" spans="1:18">
      <c r="A19" s="21"/>
      <c r="B19" s="289"/>
      <c r="C19" s="287"/>
      <c r="D19" s="287"/>
      <c r="E19" s="287"/>
      <c r="F19" s="287"/>
      <c r="G19" s="288"/>
      <c r="I19" s="17">
        <v>15</v>
      </c>
      <c r="J19" s="193"/>
      <c r="K19" s="223" t="s">
        <v>20</v>
      </c>
      <c r="L19" s="224" t="s">
        <v>6</v>
      </c>
      <c r="M19" s="237" t="e" cm="1">
        <f t="array" ref="M19">_xlfn.IFS(K19='03-1_予算実績管理'!$J$44,1,K19='03-1_予算実績管理'!$J$45,2,K19='03-1_予算実績管理'!$J$46,3,K19='03-1_予算実績管理'!$J$47,4,K19='03-1_予算実績管理'!$J$48,5,K19='03-1_予算実績管理'!$J$49,6,K19='03-1_予算実績管理'!$J$50,7,K19='03-1_予算実績管理'!$J$51,8,K19='03-1_予算実績管理'!$J$52,9,K19='03-1_予算実績管理'!$J$53,10,K19='03-1_予算実績管理'!$J$54,11,K19='03-1_予算実績管理'!$J$55,12,K19='03-1_予算実績管理'!$J$56,13,K19='03-1_予算実績管理'!$J$57,14,K19='03-1_予算実績管理'!$J$58,15,K19='03-1_予算実績管理'!$J$59,16,K19='03-1_予算実績管理'!$J$60,17,K19='03-1_予算実績管理'!$J$61,18,K19='03-1_予算実績管理'!$J$62,19,K19='03-1_予算実績管理'!$J$63,20,K19='03-1_予算実績管理'!$J$64,21,K19='03-1_予算実績管理'!$J$65,22,K19='03-1_予算実績管理'!$J$66,23,K19='03-1_予算実績管理'!$J$67,24,K19='03-1_予算実績管理'!$J$68,25,K19='03-1_予算実績管理'!$J$69,26,K19='03-1_予算実績管理'!$J$70,27,K19='03-1_予算実績管理'!$J$71,28,K19='03-1_予算実績管理'!$J$72,29,K19='03-1_予算実績管理'!$J$73,30,K19='03-1_予算実績管理'!$J$74,31,K19='03-1_予算実績管理'!$J$75,32,K19='03-1_予算実績管理'!$J$76,33,K19='03-1_予算実績管理'!$J$77,34,K19='03-1_予算実績管理'!$J$78,35,K19='03-1_予算実績管理'!$J$79,36,K19='03-1_予算実績管理'!$J$80,37,K19='03-1_予算実績管理'!$J$81,38,K19='03-1_予算実績管理'!$J$82,39,K19='03-1_予算実績管理'!$J$83,40,K19='03-1_予算実績管理'!$J$84,41,K19='03-1_予算実績管理'!$J$85,42,K19='03-1_予算実績管理'!$J$86,43,K19='03-1_予算実績管理'!$J$87,44,K19='03-1_予算実績管理'!$J$88,45,K19='03-1_予算実績管理'!$J$89,46,K19='03-1_予算実績管理'!$J$90,47,K19='03-1_予算実績管理'!$J$91,48,K19='03-1_予算実績管理'!$J$92,49,K19='03-1_予算実績管理'!$J$93,50)</f>
        <v>#N/A</v>
      </c>
      <c r="N19" s="238" t="s">
        <v>7</v>
      </c>
      <c r="O19" s="239"/>
      <c r="P19" s="225"/>
      <c r="Q19" s="240"/>
      <c r="R19" s="194"/>
    </row>
    <row r="20" spans="1:18" ht="18.75" customHeight="1">
      <c r="A20" s="21"/>
      <c r="B20" s="289" t="s">
        <v>277</v>
      </c>
      <c r="C20" s="287"/>
      <c r="D20" s="287"/>
      <c r="E20" s="287"/>
      <c r="F20" s="287"/>
      <c r="G20" s="288"/>
      <c r="I20" s="17">
        <v>16</v>
      </c>
      <c r="J20" s="193"/>
      <c r="K20" s="223" t="s">
        <v>20</v>
      </c>
      <c r="L20" s="224" t="s">
        <v>6</v>
      </c>
      <c r="M20" s="237" t="e" cm="1">
        <f t="array" ref="M20">_xlfn.IFS(K20='03-1_予算実績管理'!$J$44,1,K20='03-1_予算実績管理'!$J$45,2,K20='03-1_予算実績管理'!$J$46,3,K20='03-1_予算実績管理'!$J$47,4,K20='03-1_予算実績管理'!$J$48,5,K20='03-1_予算実績管理'!$J$49,6,K20='03-1_予算実績管理'!$J$50,7,K20='03-1_予算実績管理'!$J$51,8,K20='03-1_予算実績管理'!$J$52,9,K20='03-1_予算実績管理'!$J$53,10,K20='03-1_予算実績管理'!$J$54,11,K20='03-1_予算実績管理'!$J$55,12,K20='03-1_予算実績管理'!$J$56,13,K20='03-1_予算実績管理'!$J$57,14,K20='03-1_予算実績管理'!$J$58,15,K20='03-1_予算実績管理'!$J$59,16,K20='03-1_予算実績管理'!$J$60,17,K20='03-1_予算実績管理'!$J$61,18,K20='03-1_予算実績管理'!$J$62,19,K20='03-1_予算実績管理'!$J$63,20,K20='03-1_予算実績管理'!$J$64,21,K20='03-1_予算実績管理'!$J$65,22,K20='03-1_予算実績管理'!$J$66,23,K20='03-1_予算実績管理'!$J$67,24,K20='03-1_予算実績管理'!$J$68,25,K20='03-1_予算実績管理'!$J$69,26,K20='03-1_予算実績管理'!$J$70,27,K20='03-1_予算実績管理'!$J$71,28,K20='03-1_予算実績管理'!$J$72,29,K20='03-1_予算実績管理'!$J$73,30,K20='03-1_予算実績管理'!$J$74,31,K20='03-1_予算実績管理'!$J$75,32,K20='03-1_予算実績管理'!$J$76,33,K20='03-1_予算実績管理'!$J$77,34,K20='03-1_予算実績管理'!$J$78,35,K20='03-1_予算実績管理'!$J$79,36,K20='03-1_予算実績管理'!$J$80,37,K20='03-1_予算実績管理'!$J$81,38,K20='03-1_予算実績管理'!$J$82,39,K20='03-1_予算実績管理'!$J$83,40,K20='03-1_予算実績管理'!$J$84,41,K20='03-1_予算実績管理'!$J$85,42,K20='03-1_予算実績管理'!$J$86,43,K20='03-1_予算実績管理'!$J$87,44,K20='03-1_予算実績管理'!$J$88,45,K20='03-1_予算実績管理'!$J$89,46,K20='03-1_予算実績管理'!$J$90,47,K20='03-1_予算実績管理'!$J$91,48,K20='03-1_予算実績管理'!$J$92,49,K20='03-1_予算実績管理'!$J$93,50)</f>
        <v>#N/A</v>
      </c>
      <c r="N20" s="238" t="s">
        <v>7</v>
      </c>
      <c r="O20" s="239"/>
      <c r="P20" s="225"/>
      <c r="Q20" s="240"/>
      <c r="R20" s="194"/>
    </row>
    <row r="21" spans="1:18" ht="18.75" customHeight="1">
      <c r="A21" s="21"/>
      <c r="B21" s="289"/>
      <c r="C21" s="287"/>
      <c r="D21" s="287"/>
      <c r="E21" s="287"/>
      <c r="F21" s="287"/>
      <c r="G21" s="288"/>
      <c r="I21" s="17">
        <v>17</v>
      </c>
      <c r="J21" s="193"/>
      <c r="K21" s="223" t="s">
        <v>20</v>
      </c>
      <c r="L21" s="224" t="s">
        <v>6</v>
      </c>
      <c r="M21" s="237" t="e" cm="1">
        <f t="array" ref="M21">_xlfn.IFS(K21='03-1_予算実績管理'!$J$44,1,K21='03-1_予算実績管理'!$J$45,2,K21='03-1_予算実績管理'!$J$46,3,K21='03-1_予算実績管理'!$J$47,4,K21='03-1_予算実績管理'!$J$48,5,K21='03-1_予算実績管理'!$J$49,6,K21='03-1_予算実績管理'!$J$50,7,K21='03-1_予算実績管理'!$J$51,8,K21='03-1_予算実績管理'!$J$52,9,K21='03-1_予算実績管理'!$J$53,10,K21='03-1_予算実績管理'!$J$54,11,K21='03-1_予算実績管理'!$J$55,12,K21='03-1_予算実績管理'!$J$56,13,K21='03-1_予算実績管理'!$J$57,14,K21='03-1_予算実績管理'!$J$58,15,K21='03-1_予算実績管理'!$J$59,16,K21='03-1_予算実績管理'!$J$60,17,K21='03-1_予算実績管理'!$J$61,18,K21='03-1_予算実績管理'!$J$62,19,K21='03-1_予算実績管理'!$J$63,20,K21='03-1_予算実績管理'!$J$64,21,K21='03-1_予算実績管理'!$J$65,22,K21='03-1_予算実績管理'!$J$66,23,K21='03-1_予算実績管理'!$J$67,24,K21='03-1_予算実績管理'!$J$68,25,K21='03-1_予算実績管理'!$J$69,26,K21='03-1_予算実績管理'!$J$70,27,K21='03-1_予算実績管理'!$J$71,28,K21='03-1_予算実績管理'!$J$72,29,K21='03-1_予算実績管理'!$J$73,30,K21='03-1_予算実績管理'!$J$74,31,K21='03-1_予算実績管理'!$J$75,32,K21='03-1_予算実績管理'!$J$76,33,K21='03-1_予算実績管理'!$J$77,34,K21='03-1_予算実績管理'!$J$78,35,K21='03-1_予算実績管理'!$J$79,36,K21='03-1_予算実績管理'!$J$80,37,K21='03-1_予算実績管理'!$J$81,38,K21='03-1_予算実績管理'!$J$82,39,K21='03-1_予算実績管理'!$J$83,40,K21='03-1_予算実績管理'!$J$84,41,K21='03-1_予算実績管理'!$J$85,42,K21='03-1_予算実績管理'!$J$86,43,K21='03-1_予算実績管理'!$J$87,44,K21='03-1_予算実績管理'!$J$88,45,K21='03-1_予算実績管理'!$J$89,46,K21='03-1_予算実績管理'!$J$90,47,K21='03-1_予算実績管理'!$J$91,48,K21='03-1_予算実績管理'!$J$92,49,K21='03-1_予算実績管理'!$J$93,50)</f>
        <v>#N/A</v>
      </c>
      <c r="N21" s="238" t="s">
        <v>7</v>
      </c>
      <c r="O21" s="239"/>
      <c r="P21" s="225"/>
      <c r="Q21" s="240"/>
      <c r="R21" s="194"/>
    </row>
    <row r="22" spans="1:18" ht="18.600000000000001" thickBot="1">
      <c r="A22" s="21"/>
      <c r="B22" s="290"/>
      <c r="C22" s="291"/>
      <c r="D22" s="291"/>
      <c r="E22" s="291"/>
      <c r="F22" s="291"/>
      <c r="G22" s="292"/>
      <c r="I22" s="17">
        <v>18</v>
      </c>
      <c r="J22" s="193"/>
      <c r="K22" s="223" t="s">
        <v>20</v>
      </c>
      <c r="L22" s="224" t="s">
        <v>6</v>
      </c>
      <c r="M22" s="237" t="e" cm="1">
        <f t="array" ref="M22">_xlfn.IFS(K22='03-1_予算実績管理'!$J$44,1,K22='03-1_予算実績管理'!$J$45,2,K22='03-1_予算実績管理'!$J$46,3,K22='03-1_予算実績管理'!$J$47,4,K22='03-1_予算実績管理'!$J$48,5,K22='03-1_予算実績管理'!$J$49,6,K22='03-1_予算実績管理'!$J$50,7,K22='03-1_予算実績管理'!$J$51,8,K22='03-1_予算実績管理'!$J$52,9,K22='03-1_予算実績管理'!$J$53,10,K22='03-1_予算実績管理'!$J$54,11,K22='03-1_予算実績管理'!$J$55,12,K22='03-1_予算実績管理'!$J$56,13,K22='03-1_予算実績管理'!$J$57,14,K22='03-1_予算実績管理'!$J$58,15,K22='03-1_予算実績管理'!$J$59,16,K22='03-1_予算実績管理'!$J$60,17,K22='03-1_予算実績管理'!$J$61,18,K22='03-1_予算実績管理'!$J$62,19,K22='03-1_予算実績管理'!$J$63,20,K22='03-1_予算実績管理'!$J$64,21,K22='03-1_予算実績管理'!$J$65,22,K22='03-1_予算実績管理'!$J$66,23,K22='03-1_予算実績管理'!$J$67,24,K22='03-1_予算実績管理'!$J$68,25,K22='03-1_予算実績管理'!$J$69,26,K22='03-1_予算実績管理'!$J$70,27,K22='03-1_予算実績管理'!$J$71,28,K22='03-1_予算実績管理'!$J$72,29,K22='03-1_予算実績管理'!$J$73,30,K22='03-1_予算実績管理'!$J$74,31,K22='03-1_予算実績管理'!$J$75,32,K22='03-1_予算実績管理'!$J$76,33,K22='03-1_予算実績管理'!$J$77,34,K22='03-1_予算実績管理'!$J$78,35,K22='03-1_予算実績管理'!$J$79,36,K22='03-1_予算実績管理'!$J$80,37,K22='03-1_予算実績管理'!$J$81,38,K22='03-1_予算実績管理'!$J$82,39,K22='03-1_予算実績管理'!$J$83,40,K22='03-1_予算実績管理'!$J$84,41,K22='03-1_予算実績管理'!$J$85,42,K22='03-1_予算実績管理'!$J$86,43,K22='03-1_予算実績管理'!$J$87,44,K22='03-1_予算実績管理'!$J$88,45,K22='03-1_予算実績管理'!$J$89,46,K22='03-1_予算実績管理'!$J$90,47,K22='03-1_予算実績管理'!$J$91,48,K22='03-1_予算実績管理'!$J$92,49,K22='03-1_予算実績管理'!$J$93,50)</f>
        <v>#N/A</v>
      </c>
      <c r="N22" s="238" t="s">
        <v>7</v>
      </c>
      <c r="O22" s="239"/>
      <c r="P22" s="225"/>
      <c r="Q22" s="240"/>
      <c r="R22" s="194"/>
    </row>
    <row r="23" spans="1:18" ht="18.75" customHeight="1" thickBot="1">
      <c r="B23" s="113"/>
      <c r="C23" s="116"/>
      <c r="D23" s="116"/>
      <c r="E23" s="116"/>
      <c r="F23" s="116"/>
      <c r="G23" s="116"/>
      <c r="I23" s="17">
        <v>19</v>
      </c>
      <c r="J23" s="193"/>
      <c r="K23" s="223" t="s">
        <v>20</v>
      </c>
      <c r="L23" s="224" t="s">
        <v>6</v>
      </c>
      <c r="M23" s="237" t="e" cm="1">
        <f t="array" ref="M23">_xlfn.IFS(K23='03-1_予算実績管理'!$J$44,1,K23='03-1_予算実績管理'!$J$45,2,K23='03-1_予算実績管理'!$J$46,3,K23='03-1_予算実績管理'!$J$47,4,K23='03-1_予算実績管理'!$J$48,5,K23='03-1_予算実績管理'!$J$49,6,K23='03-1_予算実績管理'!$J$50,7,K23='03-1_予算実績管理'!$J$51,8,K23='03-1_予算実績管理'!$J$52,9,K23='03-1_予算実績管理'!$J$53,10,K23='03-1_予算実績管理'!$J$54,11,K23='03-1_予算実績管理'!$J$55,12,K23='03-1_予算実績管理'!$J$56,13,K23='03-1_予算実績管理'!$J$57,14,K23='03-1_予算実績管理'!$J$58,15,K23='03-1_予算実績管理'!$J$59,16,K23='03-1_予算実績管理'!$J$60,17,K23='03-1_予算実績管理'!$J$61,18,K23='03-1_予算実績管理'!$J$62,19,K23='03-1_予算実績管理'!$J$63,20,K23='03-1_予算実績管理'!$J$64,21,K23='03-1_予算実績管理'!$J$65,22,K23='03-1_予算実績管理'!$J$66,23,K23='03-1_予算実績管理'!$J$67,24,K23='03-1_予算実績管理'!$J$68,25,K23='03-1_予算実績管理'!$J$69,26,K23='03-1_予算実績管理'!$J$70,27,K23='03-1_予算実績管理'!$J$71,28,K23='03-1_予算実績管理'!$J$72,29,K23='03-1_予算実績管理'!$J$73,30,K23='03-1_予算実績管理'!$J$74,31,K23='03-1_予算実績管理'!$J$75,32,K23='03-1_予算実績管理'!$J$76,33,K23='03-1_予算実績管理'!$J$77,34,K23='03-1_予算実績管理'!$J$78,35,K23='03-1_予算実績管理'!$J$79,36,K23='03-1_予算実績管理'!$J$80,37,K23='03-1_予算実績管理'!$J$81,38,K23='03-1_予算実績管理'!$J$82,39,K23='03-1_予算実績管理'!$J$83,40,K23='03-1_予算実績管理'!$J$84,41,K23='03-1_予算実績管理'!$J$85,42,K23='03-1_予算実績管理'!$J$86,43,K23='03-1_予算実績管理'!$J$87,44,K23='03-1_予算実績管理'!$J$88,45,K23='03-1_予算実績管理'!$J$89,46,K23='03-1_予算実績管理'!$J$90,47,K23='03-1_予算実績管理'!$J$91,48,K23='03-1_予算実績管理'!$J$92,49,K23='03-1_予算実績管理'!$J$93,50)</f>
        <v>#N/A</v>
      </c>
      <c r="N23" s="238" t="s">
        <v>7</v>
      </c>
      <c r="O23" s="239"/>
      <c r="P23" s="225"/>
      <c r="Q23" s="240"/>
      <c r="R23" s="194"/>
    </row>
    <row r="24" spans="1:18">
      <c r="A24" s="21"/>
      <c r="B24" s="95" t="s">
        <v>139</v>
      </c>
      <c r="C24" s="83"/>
      <c r="D24" s="83"/>
      <c r="E24" s="83"/>
      <c r="F24" s="83"/>
      <c r="G24" s="117"/>
      <c r="I24" s="17">
        <v>20</v>
      </c>
      <c r="J24" s="193"/>
      <c r="K24" s="223" t="s">
        <v>20</v>
      </c>
      <c r="L24" s="224" t="s">
        <v>6</v>
      </c>
      <c r="M24" s="237" t="e" cm="1">
        <f t="array" ref="M24">_xlfn.IFS(K24='03-1_予算実績管理'!$J$44,1,K24='03-1_予算実績管理'!$J$45,2,K24='03-1_予算実績管理'!$J$46,3,K24='03-1_予算実績管理'!$J$47,4,K24='03-1_予算実績管理'!$J$48,5,K24='03-1_予算実績管理'!$J$49,6,K24='03-1_予算実績管理'!$J$50,7,K24='03-1_予算実績管理'!$J$51,8,K24='03-1_予算実績管理'!$J$52,9,K24='03-1_予算実績管理'!$J$53,10,K24='03-1_予算実績管理'!$J$54,11,K24='03-1_予算実績管理'!$J$55,12,K24='03-1_予算実績管理'!$J$56,13,K24='03-1_予算実績管理'!$J$57,14,K24='03-1_予算実績管理'!$J$58,15,K24='03-1_予算実績管理'!$J$59,16,K24='03-1_予算実績管理'!$J$60,17,K24='03-1_予算実績管理'!$J$61,18,K24='03-1_予算実績管理'!$J$62,19,K24='03-1_予算実績管理'!$J$63,20,K24='03-1_予算実績管理'!$J$64,21,K24='03-1_予算実績管理'!$J$65,22,K24='03-1_予算実績管理'!$J$66,23,K24='03-1_予算実績管理'!$J$67,24,K24='03-1_予算実績管理'!$J$68,25,K24='03-1_予算実績管理'!$J$69,26,K24='03-1_予算実績管理'!$J$70,27,K24='03-1_予算実績管理'!$J$71,28,K24='03-1_予算実績管理'!$J$72,29,K24='03-1_予算実績管理'!$J$73,30,K24='03-1_予算実績管理'!$J$74,31,K24='03-1_予算実績管理'!$J$75,32,K24='03-1_予算実績管理'!$J$76,33,K24='03-1_予算実績管理'!$J$77,34,K24='03-1_予算実績管理'!$J$78,35,K24='03-1_予算実績管理'!$J$79,36,K24='03-1_予算実績管理'!$J$80,37,K24='03-1_予算実績管理'!$J$81,38,K24='03-1_予算実績管理'!$J$82,39,K24='03-1_予算実績管理'!$J$83,40,K24='03-1_予算実績管理'!$J$84,41,K24='03-1_予算実績管理'!$J$85,42,K24='03-1_予算実績管理'!$J$86,43,K24='03-1_予算実績管理'!$J$87,44,K24='03-1_予算実績管理'!$J$88,45,K24='03-1_予算実績管理'!$J$89,46,K24='03-1_予算実績管理'!$J$90,47,K24='03-1_予算実績管理'!$J$91,48,K24='03-1_予算実績管理'!$J$92,49,K24='03-1_予算実績管理'!$J$93,50)</f>
        <v>#N/A</v>
      </c>
      <c r="N24" s="238" t="s">
        <v>7</v>
      </c>
      <c r="O24" s="239"/>
      <c r="P24" s="225"/>
      <c r="Q24" s="240"/>
      <c r="R24" s="194"/>
    </row>
    <row r="25" spans="1:18">
      <c r="A25" s="21"/>
      <c r="B25" t="s">
        <v>263</v>
      </c>
      <c r="C25" s="97"/>
      <c r="D25" s="97"/>
      <c r="E25" s="97"/>
      <c r="F25" s="97"/>
      <c r="G25" s="118"/>
      <c r="I25" s="17">
        <v>21</v>
      </c>
      <c r="J25" s="193"/>
      <c r="K25" s="223" t="s">
        <v>20</v>
      </c>
      <c r="L25" s="224" t="s">
        <v>6</v>
      </c>
      <c r="M25" s="237" t="e" cm="1">
        <f t="array" ref="M25">_xlfn.IFS(K25='03-1_予算実績管理'!$J$44,1,K25='03-1_予算実績管理'!$J$45,2,K25='03-1_予算実績管理'!$J$46,3,K25='03-1_予算実績管理'!$J$47,4,K25='03-1_予算実績管理'!$J$48,5,K25='03-1_予算実績管理'!$J$49,6,K25='03-1_予算実績管理'!$J$50,7,K25='03-1_予算実績管理'!$J$51,8,K25='03-1_予算実績管理'!$J$52,9,K25='03-1_予算実績管理'!$J$53,10,K25='03-1_予算実績管理'!$J$54,11,K25='03-1_予算実績管理'!$J$55,12,K25='03-1_予算実績管理'!$J$56,13,K25='03-1_予算実績管理'!$J$57,14,K25='03-1_予算実績管理'!$J$58,15,K25='03-1_予算実績管理'!$J$59,16,K25='03-1_予算実績管理'!$J$60,17,K25='03-1_予算実績管理'!$J$61,18,K25='03-1_予算実績管理'!$J$62,19,K25='03-1_予算実績管理'!$J$63,20,K25='03-1_予算実績管理'!$J$64,21,K25='03-1_予算実績管理'!$J$65,22,K25='03-1_予算実績管理'!$J$66,23,K25='03-1_予算実績管理'!$J$67,24,K25='03-1_予算実績管理'!$J$68,25,K25='03-1_予算実績管理'!$J$69,26,K25='03-1_予算実績管理'!$J$70,27,K25='03-1_予算実績管理'!$J$71,28,K25='03-1_予算実績管理'!$J$72,29,K25='03-1_予算実績管理'!$J$73,30,K25='03-1_予算実績管理'!$J$74,31,K25='03-1_予算実績管理'!$J$75,32,K25='03-1_予算実績管理'!$J$76,33,K25='03-1_予算実績管理'!$J$77,34,K25='03-1_予算実績管理'!$J$78,35,K25='03-1_予算実績管理'!$J$79,36,K25='03-1_予算実績管理'!$J$80,37,K25='03-1_予算実績管理'!$J$81,38,K25='03-1_予算実績管理'!$J$82,39,K25='03-1_予算実績管理'!$J$83,40,K25='03-1_予算実績管理'!$J$84,41,K25='03-1_予算実績管理'!$J$85,42,K25='03-1_予算実績管理'!$J$86,43,K25='03-1_予算実績管理'!$J$87,44,K25='03-1_予算実績管理'!$J$88,45,K25='03-1_予算実績管理'!$J$89,46,K25='03-1_予算実績管理'!$J$90,47,K25='03-1_予算実績管理'!$J$91,48,K25='03-1_予算実績管理'!$J$92,49,K25='03-1_予算実績管理'!$J$93,50)</f>
        <v>#N/A</v>
      </c>
      <c r="N25" s="238" t="s">
        <v>7</v>
      </c>
      <c r="O25" s="239"/>
      <c r="P25" s="225"/>
      <c r="Q25" s="240"/>
      <c r="R25" s="194"/>
    </row>
    <row r="26" spans="1:18" ht="18.75" customHeight="1">
      <c r="A26" s="21"/>
      <c r="B26" s="293" t="s">
        <v>145</v>
      </c>
      <c r="C26" s="294"/>
      <c r="D26" s="294"/>
      <c r="E26" s="294"/>
      <c r="F26" s="294"/>
      <c r="G26" s="295"/>
      <c r="I26" s="17">
        <v>22</v>
      </c>
      <c r="J26" s="193"/>
      <c r="K26" s="223" t="s">
        <v>20</v>
      </c>
      <c r="L26" s="224" t="s">
        <v>6</v>
      </c>
      <c r="M26" s="237" t="e" cm="1">
        <f t="array" ref="M26">_xlfn.IFS(K26='03-1_予算実績管理'!$J$44,1,K26='03-1_予算実績管理'!$J$45,2,K26='03-1_予算実績管理'!$J$46,3,K26='03-1_予算実績管理'!$J$47,4,K26='03-1_予算実績管理'!$J$48,5,K26='03-1_予算実績管理'!$J$49,6,K26='03-1_予算実績管理'!$J$50,7,K26='03-1_予算実績管理'!$J$51,8,K26='03-1_予算実績管理'!$J$52,9,K26='03-1_予算実績管理'!$J$53,10,K26='03-1_予算実績管理'!$J$54,11,K26='03-1_予算実績管理'!$J$55,12,K26='03-1_予算実績管理'!$J$56,13,K26='03-1_予算実績管理'!$J$57,14,K26='03-1_予算実績管理'!$J$58,15,K26='03-1_予算実績管理'!$J$59,16,K26='03-1_予算実績管理'!$J$60,17,K26='03-1_予算実績管理'!$J$61,18,K26='03-1_予算実績管理'!$J$62,19,K26='03-1_予算実績管理'!$J$63,20,K26='03-1_予算実績管理'!$J$64,21,K26='03-1_予算実績管理'!$J$65,22,K26='03-1_予算実績管理'!$J$66,23,K26='03-1_予算実績管理'!$J$67,24,K26='03-1_予算実績管理'!$J$68,25,K26='03-1_予算実績管理'!$J$69,26,K26='03-1_予算実績管理'!$J$70,27,K26='03-1_予算実績管理'!$J$71,28,K26='03-1_予算実績管理'!$J$72,29,K26='03-1_予算実績管理'!$J$73,30,K26='03-1_予算実績管理'!$J$74,31,K26='03-1_予算実績管理'!$J$75,32,K26='03-1_予算実績管理'!$J$76,33,K26='03-1_予算実績管理'!$J$77,34,K26='03-1_予算実績管理'!$J$78,35,K26='03-1_予算実績管理'!$J$79,36,K26='03-1_予算実績管理'!$J$80,37,K26='03-1_予算実績管理'!$J$81,38,K26='03-1_予算実績管理'!$J$82,39,K26='03-1_予算実績管理'!$J$83,40,K26='03-1_予算実績管理'!$J$84,41,K26='03-1_予算実績管理'!$J$85,42,K26='03-1_予算実績管理'!$J$86,43,K26='03-1_予算実績管理'!$J$87,44,K26='03-1_予算実績管理'!$J$88,45,K26='03-1_予算実績管理'!$J$89,46,K26='03-1_予算実績管理'!$J$90,47,K26='03-1_予算実績管理'!$J$91,48,K26='03-1_予算実績管理'!$J$92,49,K26='03-1_予算実績管理'!$J$93,50)</f>
        <v>#N/A</v>
      </c>
      <c r="N26" s="238" t="s">
        <v>7</v>
      </c>
      <c r="O26" s="239"/>
      <c r="P26" s="225"/>
      <c r="Q26" s="240"/>
      <c r="R26" s="194"/>
    </row>
    <row r="27" spans="1:18">
      <c r="A27" s="21"/>
      <c r="B27" s="293"/>
      <c r="C27" s="294"/>
      <c r="D27" s="294"/>
      <c r="E27" s="294"/>
      <c r="F27" s="294"/>
      <c r="G27" s="295"/>
      <c r="I27" s="17">
        <v>23</v>
      </c>
      <c r="J27" s="193"/>
      <c r="K27" s="223" t="s">
        <v>20</v>
      </c>
      <c r="L27" s="224" t="s">
        <v>6</v>
      </c>
      <c r="M27" s="237" t="e" cm="1">
        <f t="array" ref="M27">_xlfn.IFS(K27='03-1_予算実績管理'!$J$44,1,K27='03-1_予算実績管理'!$J$45,2,K27='03-1_予算実績管理'!$J$46,3,K27='03-1_予算実績管理'!$J$47,4,K27='03-1_予算実績管理'!$J$48,5,K27='03-1_予算実績管理'!$J$49,6,K27='03-1_予算実績管理'!$J$50,7,K27='03-1_予算実績管理'!$J$51,8,K27='03-1_予算実績管理'!$J$52,9,K27='03-1_予算実績管理'!$J$53,10,K27='03-1_予算実績管理'!$J$54,11,K27='03-1_予算実績管理'!$J$55,12,K27='03-1_予算実績管理'!$J$56,13,K27='03-1_予算実績管理'!$J$57,14,K27='03-1_予算実績管理'!$J$58,15,K27='03-1_予算実績管理'!$J$59,16,K27='03-1_予算実績管理'!$J$60,17,K27='03-1_予算実績管理'!$J$61,18,K27='03-1_予算実績管理'!$J$62,19,K27='03-1_予算実績管理'!$J$63,20,K27='03-1_予算実績管理'!$J$64,21,K27='03-1_予算実績管理'!$J$65,22,K27='03-1_予算実績管理'!$J$66,23,K27='03-1_予算実績管理'!$J$67,24,K27='03-1_予算実績管理'!$J$68,25,K27='03-1_予算実績管理'!$J$69,26,K27='03-1_予算実績管理'!$J$70,27,K27='03-1_予算実績管理'!$J$71,28,K27='03-1_予算実績管理'!$J$72,29,K27='03-1_予算実績管理'!$J$73,30,K27='03-1_予算実績管理'!$J$74,31,K27='03-1_予算実績管理'!$J$75,32,K27='03-1_予算実績管理'!$J$76,33,K27='03-1_予算実績管理'!$J$77,34,K27='03-1_予算実績管理'!$J$78,35,K27='03-1_予算実績管理'!$J$79,36,K27='03-1_予算実績管理'!$J$80,37,K27='03-1_予算実績管理'!$J$81,38,K27='03-1_予算実績管理'!$J$82,39,K27='03-1_予算実績管理'!$J$83,40,K27='03-1_予算実績管理'!$J$84,41,K27='03-1_予算実績管理'!$J$85,42,K27='03-1_予算実績管理'!$J$86,43,K27='03-1_予算実績管理'!$J$87,44,K27='03-1_予算実績管理'!$J$88,45,K27='03-1_予算実績管理'!$J$89,46,K27='03-1_予算実績管理'!$J$90,47,K27='03-1_予算実績管理'!$J$91,48,K27='03-1_予算実績管理'!$J$92,49,K27='03-1_予算実績管理'!$J$93,50)</f>
        <v>#N/A</v>
      </c>
      <c r="N27" s="238" t="s">
        <v>7</v>
      </c>
      <c r="O27" s="239"/>
      <c r="P27" s="225"/>
      <c r="Q27" s="240"/>
      <c r="R27" s="194"/>
    </row>
    <row r="28" spans="1:18">
      <c r="A28" s="21"/>
      <c r="B28" s="293"/>
      <c r="C28" s="294"/>
      <c r="D28" s="294"/>
      <c r="E28" s="294"/>
      <c r="F28" s="294"/>
      <c r="G28" s="295"/>
      <c r="I28" s="17">
        <v>24</v>
      </c>
      <c r="J28" s="193"/>
      <c r="K28" s="223" t="s">
        <v>20</v>
      </c>
      <c r="L28" s="224" t="s">
        <v>6</v>
      </c>
      <c r="M28" s="237" t="e" cm="1">
        <f t="array" ref="M28">_xlfn.IFS(K28='03-1_予算実績管理'!$J$44,1,K28='03-1_予算実績管理'!$J$45,2,K28='03-1_予算実績管理'!$J$46,3,K28='03-1_予算実績管理'!$J$47,4,K28='03-1_予算実績管理'!$J$48,5,K28='03-1_予算実績管理'!$J$49,6,K28='03-1_予算実績管理'!$J$50,7,K28='03-1_予算実績管理'!$J$51,8,K28='03-1_予算実績管理'!$J$52,9,K28='03-1_予算実績管理'!$J$53,10,K28='03-1_予算実績管理'!$J$54,11,K28='03-1_予算実績管理'!$J$55,12,K28='03-1_予算実績管理'!$J$56,13,K28='03-1_予算実績管理'!$J$57,14,K28='03-1_予算実績管理'!$J$58,15,K28='03-1_予算実績管理'!$J$59,16,K28='03-1_予算実績管理'!$J$60,17,K28='03-1_予算実績管理'!$J$61,18,K28='03-1_予算実績管理'!$J$62,19,K28='03-1_予算実績管理'!$J$63,20,K28='03-1_予算実績管理'!$J$64,21,K28='03-1_予算実績管理'!$J$65,22,K28='03-1_予算実績管理'!$J$66,23,K28='03-1_予算実績管理'!$J$67,24,K28='03-1_予算実績管理'!$J$68,25,K28='03-1_予算実績管理'!$J$69,26,K28='03-1_予算実績管理'!$J$70,27,K28='03-1_予算実績管理'!$J$71,28,K28='03-1_予算実績管理'!$J$72,29,K28='03-1_予算実績管理'!$J$73,30,K28='03-1_予算実績管理'!$J$74,31,K28='03-1_予算実績管理'!$J$75,32,K28='03-1_予算実績管理'!$J$76,33,K28='03-1_予算実績管理'!$J$77,34,K28='03-1_予算実績管理'!$J$78,35,K28='03-1_予算実績管理'!$J$79,36,K28='03-1_予算実績管理'!$J$80,37,K28='03-1_予算実績管理'!$J$81,38,K28='03-1_予算実績管理'!$J$82,39,K28='03-1_予算実績管理'!$J$83,40,K28='03-1_予算実績管理'!$J$84,41,K28='03-1_予算実績管理'!$J$85,42,K28='03-1_予算実績管理'!$J$86,43,K28='03-1_予算実績管理'!$J$87,44,K28='03-1_予算実績管理'!$J$88,45,K28='03-1_予算実績管理'!$J$89,46,K28='03-1_予算実績管理'!$J$90,47,K28='03-1_予算実績管理'!$J$91,48,K28='03-1_予算実績管理'!$J$92,49,K28='03-1_予算実績管理'!$J$93,50)</f>
        <v>#N/A</v>
      </c>
      <c r="N28" s="238" t="s">
        <v>7</v>
      </c>
      <c r="O28" s="239"/>
      <c r="P28" s="225"/>
      <c r="Q28" s="240"/>
      <c r="R28" s="194"/>
    </row>
    <row r="29" spans="1:18">
      <c r="A29" s="21"/>
      <c r="B29" s="293"/>
      <c r="C29" s="294"/>
      <c r="D29" s="294"/>
      <c r="E29" s="294"/>
      <c r="F29" s="294"/>
      <c r="G29" s="295"/>
      <c r="I29" s="17">
        <v>25</v>
      </c>
      <c r="J29" s="193"/>
      <c r="K29" s="223" t="s">
        <v>20</v>
      </c>
      <c r="L29" s="224" t="s">
        <v>6</v>
      </c>
      <c r="M29" s="237" t="e" cm="1">
        <f t="array" ref="M29">_xlfn.IFS(K29='03-1_予算実績管理'!$J$44,1,K29='03-1_予算実績管理'!$J$45,2,K29='03-1_予算実績管理'!$J$46,3,K29='03-1_予算実績管理'!$J$47,4,K29='03-1_予算実績管理'!$J$48,5,K29='03-1_予算実績管理'!$J$49,6,K29='03-1_予算実績管理'!$J$50,7,K29='03-1_予算実績管理'!$J$51,8,K29='03-1_予算実績管理'!$J$52,9,K29='03-1_予算実績管理'!$J$53,10,K29='03-1_予算実績管理'!$J$54,11,K29='03-1_予算実績管理'!$J$55,12,K29='03-1_予算実績管理'!$J$56,13,K29='03-1_予算実績管理'!$J$57,14,K29='03-1_予算実績管理'!$J$58,15,K29='03-1_予算実績管理'!$J$59,16,K29='03-1_予算実績管理'!$J$60,17,K29='03-1_予算実績管理'!$J$61,18,K29='03-1_予算実績管理'!$J$62,19,K29='03-1_予算実績管理'!$J$63,20,K29='03-1_予算実績管理'!$J$64,21,K29='03-1_予算実績管理'!$J$65,22,K29='03-1_予算実績管理'!$J$66,23,K29='03-1_予算実績管理'!$J$67,24,K29='03-1_予算実績管理'!$J$68,25,K29='03-1_予算実績管理'!$J$69,26,K29='03-1_予算実績管理'!$J$70,27,K29='03-1_予算実績管理'!$J$71,28,K29='03-1_予算実績管理'!$J$72,29,K29='03-1_予算実績管理'!$J$73,30,K29='03-1_予算実績管理'!$J$74,31,K29='03-1_予算実績管理'!$J$75,32,K29='03-1_予算実績管理'!$J$76,33,K29='03-1_予算実績管理'!$J$77,34,K29='03-1_予算実績管理'!$J$78,35,K29='03-1_予算実績管理'!$J$79,36,K29='03-1_予算実績管理'!$J$80,37,K29='03-1_予算実績管理'!$J$81,38,K29='03-1_予算実績管理'!$J$82,39,K29='03-1_予算実績管理'!$J$83,40,K29='03-1_予算実績管理'!$J$84,41,K29='03-1_予算実績管理'!$J$85,42,K29='03-1_予算実績管理'!$J$86,43,K29='03-1_予算実績管理'!$J$87,44,K29='03-1_予算実績管理'!$J$88,45,K29='03-1_予算実績管理'!$J$89,46,K29='03-1_予算実績管理'!$J$90,47,K29='03-1_予算実績管理'!$J$91,48,K29='03-1_予算実績管理'!$J$92,49,K29='03-1_予算実績管理'!$J$93,50)</f>
        <v>#N/A</v>
      </c>
      <c r="N29" s="238" t="s">
        <v>7</v>
      </c>
      <c r="O29" s="239"/>
      <c r="P29" s="225"/>
      <c r="Q29" s="240"/>
      <c r="R29" s="194"/>
    </row>
    <row r="30" spans="1:18" ht="18.600000000000001" thickBot="1">
      <c r="A30" s="21"/>
      <c r="B30" s="296"/>
      <c r="C30" s="297"/>
      <c r="D30" s="297"/>
      <c r="E30" s="297"/>
      <c r="F30" s="297"/>
      <c r="G30" s="298"/>
      <c r="I30" s="17">
        <v>26</v>
      </c>
      <c r="J30" s="193"/>
      <c r="K30" s="223" t="s">
        <v>20</v>
      </c>
      <c r="L30" s="224" t="s">
        <v>6</v>
      </c>
      <c r="M30" s="237" t="e" cm="1">
        <f t="array" ref="M30">_xlfn.IFS(K30='03-1_予算実績管理'!$J$44,1,K30='03-1_予算実績管理'!$J$45,2,K30='03-1_予算実績管理'!$J$46,3,K30='03-1_予算実績管理'!$J$47,4,K30='03-1_予算実績管理'!$J$48,5,K30='03-1_予算実績管理'!$J$49,6,K30='03-1_予算実績管理'!$J$50,7,K30='03-1_予算実績管理'!$J$51,8,K30='03-1_予算実績管理'!$J$52,9,K30='03-1_予算実績管理'!$J$53,10,K30='03-1_予算実績管理'!$J$54,11,K30='03-1_予算実績管理'!$J$55,12,K30='03-1_予算実績管理'!$J$56,13,K30='03-1_予算実績管理'!$J$57,14,K30='03-1_予算実績管理'!$J$58,15,K30='03-1_予算実績管理'!$J$59,16,K30='03-1_予算実績管理'!$J$60,17,K30='03-1_予算実績管理'!$J$61,18,K30='03-1_予算実績管理'!$J$62,19,K30='03-1_予算実績管理'!$J$63,20,K30='03-1_予算実績管理'!$J$64,21,K30='03-1_予算実績管理'!$J$65,22,K30='03-1_予算実績管理'!$J$66,23,K30='03-1_予算実績管理'!$J$67,24,K30='03-1_予算実績管理'!$J$68,25,K30='03-1_予算実績管理'!$J$69,26,K30='03-1_予算実績管理'!$J$70,27,K30='03-1_予算実績管理'!$J$71,28,K30='03-1_予算実績管理'!$J$72,29,K30='03-1_予算実績管理'!$J$73,30,K30='03-1_予算実績管理'!$J$74,31,K30='03-1_予算実績管理'!$J$75,32,K30='03-1_予算実績管理'!$J$76,33,K30='03-1_予算実績管理'!$J$77,34,K30='03-1_予算実績管理'!$J$78,35,K30='03-1_予算実績管理'!$J$79,36,K30='03-1_予算実績管理'!$J$80,37,K30='03-1_予算実績管理'!$J$81,38,K30='03-1_予算実績管理'!$J$82,39,K30='03-1_予算実績管理'!$J$83,40,K30='03-1_予算実績管理'!$J$84,41,K30='03-1_予算実績管理'!$J$85,42,K30='03-1_予算実績管理'!$J$86,43,K30='03-1_予算実績管理'!$J$87,44,K30='03-1_予算実績管理'!$J$88,45,K30='03-1_予算実績管理'!$J$89,46,K30='03-1_予算実績管理'!$J$90,47,K30='03-1_予算実績管理'!$J$91,48,K30='03-1_予算実績管理'!$J$92,49,K30='03-1_予算実績管理'!$J$93,50)</f>
        <v>#N/A</v>
      </c>
      <c r="N30" s="238" t="s">
        <v>7</v>
      </c>
      <c r="O30" s="239"/>
      <c r="P30" s="225"/>
      <c r="Q30" s="240"/>
      <c r="R30" s="194"/>
    </row>
    <row r="31" spans="1:18" ht="18.600000000000001" thickBot="1">
      <c r="B31" s="113"/>
      <c r="C31" s="113"/>
      <c r="D31" s="113"/>
      <c r="E31" s="113"/>
      <c r="F31" s="113"/>
      <c r="G31" s="113"/>
      <c r="I31" s="17">
        <v>27</v>
      </c>
      <c r="J31" s="193"/>
      <c r="K31" s="223" t="s">
        <v>20</v>
      </c>
      <c r="L31" s="224" t="s">
        <v>6</v>
      </c>
      <c r="M31" s="237" t="e" cm="1">
        <f t="array" ref="M31">_xlfn.IFS(K31='03-1_予算実績管理'!$J$44,1,K31='03-1_予算実績管理'!$J$45,2,K31='03-1_予算実績管理'!$J$46,3,K31='03-1_予算実績管理'!$J$47,4,K31='03-1_予算実績管理'!$J$48,5,K31='03-1_予算実績管理'!$J$49,6,K31='03-1_予算実績管理'!$J$50,7,K31='03-1_予算実績管理'!$J$51,8,K31='03-1_予算実績管理'!$J$52,9,K31='03-1_予算実績管理'!$J$53,10,K31='03-1_予算実績管理'!$J$54,11,K31='03-1_予算実績管理'!$J$55,12,K31='03-1_予算実績管理'!$J$56,13,K31='03-1_予算実績管理'!$J$57,14,K31='03-1_予算実績管理'!$J$58,15,K31='03-1_予算実績管理'!$J$59,16,K31='03-1_予算実績管理'!$J$60,17,K31='03-1_予算実績管理'!$J$61,18,K31='03-1_予算実績管理'!$J$62,19,K31='03-1_予算実績管理'!$J$63,20,K31='03-1_予算実績管理'!$J$64,21,K31='03-1_予算実績管理'!$J$65,22,K31='03-1_予算実績管理'!$J$66,23,K31='03-1_予算実績管理'!$J$67,24,K31='03-1_予算実績管理'!$J$68,25,K31='03-1_予算実績管理'!$J$69,26,K31='03-1_予算実績管理'!$J$70,27,K31='03-1_予算実績管理'!$J$71,28,K31='03-1_予算実績管理'!$J$72,29,K31='03-1_予算実績管理'!$J$73,30,K31='03-1_予算実績管理'!$J$74,31,K31='03-1_予算実績管理'!$J$75,32,K31='03-1_予算実績管理'!$J$76,33,K31='03-1_予算実績管理'!$J$77,34,K31='03-1_予算実績管理'!$J$78,35,K31='03-1_予算実績管理'!$J$79,36,K31='03-1_予算実績管理'!$J$80,37,K31='03-1_予算実績管理'!$J$81,38,K31='03-1_予算実績管理'!$J$82,39,K31='03-1_予算実績管理'!$J$83,40,K31='03-1_予算実績管理'!$J$84,41,K31='03-1_予算実績管理'!$J$85,42,K31='03-1_予算実績管理'!$J$86,43,K31='03-1_予算実績管理'!$J$87,44,K31='03-1_予算実績管理'!$J$88,45,K31='03-1_予算実績管理'!$J$89,46,K31='03-1_予算実績管理'!$J$90,47,K31='03-1_予算実績管理'!$J$91,48,K31='03-1_予算実績管理'!$J$92,49,K31='03-1_予算実績管理'!$J$93,50)</f>
        <v>#N/A</v>
      </c>
      <c r="N31" s="238" t="s">
        <v>7</v>
      </c>
      <c r="O31" s="239"/>
      <c r="P31" s="225"/>
      <c r="Q31" s="240"/>
      <c r="R31" s="194"/>
    </row>
    <row r="32" spans="1:18">
      <c r="A32" s="21"/>
      <c r="B32" s="95" t="s">
        <v>28</v>
      </c>
      <c r="G32" s="21"/>
      <c r="I32" s="17">
        <v>28</v>
      </c>
      <c r="J32" s="193"/>
      <c r="K32" s="223" t="s">
        <v>20</v>
      </c>
      <c r="L32" s="224" t="s">
        <v>6</v>
      </c>
      <c r="M32" s="237" t="e" cm="1">
        <f t="array" ref="M32">_xlfn.IFS(K32='03-1_予算実績管理'!$J$44,1,K32='03-1_予算実績管理'!$J$45,2,K32='03-1_予算実績管理'!$J$46,3,K32='03-1_予算実績管理'!$J$47,4,K32='03-1_予算実績管理'!$J$48,5,K32='03-1_予算実績管理'!$J$49,6,K32='03-1_予算実績管理'!$J$50,7,K32='03-1_予算実績管理'!$J$51,8,K32='03-1_予算実績管理'!$J$52,9,K32='03-1_予算実績管理'!$J$53,10,K32='03-1_予算実績管理'!$J$54,11,K32='03-1_予算実績管理'!$J$55,12,K32='03-1_予算実績管理'!$J$56,13,K32='03-1_予算実績管理'!$J$57,14,K32='03-1_予算実績管理'!$J$58,15,K32='03-1_予算実績管理'!$J$59,16,K32='03-1_予算実績管理'!$J$60,17,K32='03-1_予算実績管理'!$J$61,18,K32='03-1_予算実績管理'!$J$62,19,K32='03-1_予算実績管理'!$J$63,20,K32='03-1_予算実績管理'!$J$64,21,K32='03-1_予算実績管理'!$J$65,22,K32='03-1_予算実績管理'!$J$66,23,K32='03-1_予算実績管理'!$J$67,24,K32='03-1_予算実績管理'!$J$68,25,K32='03-1_予算実績管理'!$J$69,26,K32='03-1_予算実績管理'!$J$70,27,K32='03-1_予算実績管理'!$J$71,28,K32='03-1_予算実績管理'!$J$72,29,K32='03-1_予算実績管理'!$J$73,30,K32='03-1_予算実績管理'!$J$74,31,K32='03-1_予算実績管理'!$J$75,32,K32='03-1_予算実績管理'!$J$76,33,K32='03-1_予算実績管理'!$J$77,34,K32='03-1_予算実績管理'!$J$78,35,K32='03-1_予算実績管理'!$J$79,36,K32='03-1_予算実績管理'!$J$80,37,K32='03-1_予算実績管理'!$J$81,38,K32='03-1_予算実績管理'!$J$82,39,K32='03-1_予算実績管理'!$J$83,40,K32='03-1_予算実績管理'!$J$84,41,K32='03-1_予算実績管理'!$J$85,42,K32='03-1_予算実績管理'!$J$86,43,K32='03-1_予算実績管理'!$J$87,44,K32='03-1_予算実績管理'!$J$88,45,K32='03-1_予算実績管理'!$J$89,46,K32='03-1_予算実績管理'!$J$90,47,K32='03-1_予算実績管理'!$J$91,48,K32='03-1_予算実績管理'!$J$92,49,K32='03-1_予算実績管理'!$J$93,50)</f>
        <v>#N/A</v>
      </c>
      <c r="N32" s="238" t="s">
        <v>7</v>
      </c>
      <c r="O32" s="239"/>
      <c r="P32" s="225"/>
      <c r="Q32" s="240"/>
      <c r="R32" s="194"/>
    </row>
    <row r="33" spans="1:18">
      <c r="A33" s="21"/>
      <c r="B33" s="287" t="s">
        <v>276</v>
      </c>
      <c r="C33" s="287"/>
      <c r="D33" s="287"/>
      <c r="E33" s="287"/>
      <c r="F33" s="287"/>
      <c r="G33" s="288"/>
      <c r="I33" s="17">
        <v>29</v>
      </c>
      <c r="J33" s="193"/>
      <c r="K33" s="223" t="s">
        <v>20</v>
      </c>
      <c r="L33" s="224" t="s">
        <v>6</v>
      </c>
      <c r="M33" s="237" t="e" cm="1">
        <f t="array" ref="M33">_xlfn.IFS(K33='03-1_予算実績管理'!$J$44,1,K33='03-1_予算実績管理'!$J$45,2,K33='03-1_予算実績管理'!$J$46,3,K33='03-1_予算実績管理'!$J$47,4,K33='03-1_予算実績管理'!$J$48,5,K33='03-1_予算実績管理'!$J$49,6,K33='03-1_予算実績管理'!$J$50,7,K33='03-1_予算実績管理'!$J$51,8,K33='03-1_予算実績管理'!$J$52,9,K33='03-1_予算実績管理'!$J$53,10,K33='03-1_予算実績管理'!$J$54,11,K33='03-1_予算実績管理'!$J$55,12,K33='03-1_予算実績管理'!$J$56,13,K33='03-1_予算実績管理'!$J$57,14,K33='03-1_予算実績管理'!$J$58,15,K33='03-1_予算実績管理'!$J$59,16,K33='03-1_予算実績管理'!$J$60,17,K33='03-1_予算実績管理'!$J$61,18,K33='03-1_予算実績管理'!$J$62,19,K33='03-1_予算実績管理'!$J$63,20,K33='03-1_予算実績管理'!$J$64,21,K33='03-1_予算実績管理'!$J$65,22,K33='03-1_予算実績管理'!$J$66,23,K33='03-1_予算実績管理'!$J$67,24,K33='03-1_予算実績管理'!$J$68,25,K33='03-1_予算実績管理'!$J$69,26,K33='03-1_予算実績管理'!$J$70,27,K33='03-1_予算実績管理'!$J$71,28,K33='03-1_予算実績管理'!$J$72,29,K33='03-1_予算実績管理'!$J$73,30,K33='03-1_予算実績管理'!$J$74,31,K33='03-1_予算実績管理'!$J$75,32,K33='03-1_予算実績管理'!$J$76,33,K33='03-1_予算実績管理'!$J$77,34,K33='03-1_予算実績管理'!$J$78,35,K33='03-1_予算実績管理'!$J$79,36,K33='03-1_予算実績管理'!$J$80,37,K33='03-1_予算実績管理'!$J$81,38,K33='03-1_予算実績管理'!$J$82,39,K33='03-1_予算実績管理'!$J$83,40,K33='03-1_予算実績管理'!$J$84,41,K33='03-1_予算実績管理'!$J$85,42,K33='03-1_予算実績管理'!$J$86,43,K33='03-1_予算実績管理'!$J$87,44,K33='03-1_予算実績管理'!$J$88,45,K33='03-1_予算実績管理'!$J$89,46,K33='03-1_予算実績管理'!$J$90,47,K33='03-1_予算実績管理'!$J$91,48,K33='03-1_予算実績管理'!$J$92,49,K33='03-1_予算実績管理'!$J$93,50)</f>
        <v>#N/A</v>
      </c>
      <c r="N33" s="238" t="s">
        <v>7</v>
      </c>
      <c r="O33" s="239"/>
      <c r="P33" s="225"/>
      <c r="Q33" s="240"/>
      <c r="R33" s="194"/>
    </row>
    <row r="34" spans="1:18">
      <c r="A34" s="21"/>
      <c r="B34" s="287"/>
      <c r="C34" s="287"/>
      <c r="D34" s="287"/>
      <c r="E34" s="287"/>
      <c r="F34" s="287"/>
      <c r="G34" s="288"/>
      <c r="I34" s="17">
        <v>30</v>
      </c>
      <c r="J34" s="193"/>
      <c r="K34" s="223" t="s">
        <v>20</v>
      </c>
      <c r="L34" s="224" t="s">
        <v>6</v>
      </c>
      <c r="M34" s="237" t="e" cm="1">
        <f t="array" ref="M34">_xlfn.IFS(K34='03-1_予算実績管理'!$J$44,1,K34='03-1_予算実績管理'!$J$45,2,K34='03-1_予算実績管理'!$J$46,3,K34='03-1_予算実績管理'!$J$47,4,K34='03-1_予算実績管理'!$J$48,5,K34='03-1_予算実績管理'!$J$49,6,K34='03-1_予算実績管理'!$J$50,7,K34='03-1_予算実績管理'!$J$51,8,K34='03-1_予算実績管理'!$J$52,9,K34='03-1_予算実績管理'!$J$53,10,K34='03-1_予算実績管理'!$J$54,11,K34='03-1_予算実績管理'!$J$55,12,K34='03-1_予算実績管理'!$J$56,13,K34='03-1_予算実績管理'!$J$57,14,K34='03-1_予算実績管理'!$J$58,15,K34='03-1_予算実績管理'!$J$59,16,K34='03-1_予算実績管理'!$J$60,17,K34='03-1_予算実績管理'!$J$61,18,K34='03-1_予算実績管理'!$J$62,19,K34='03-1_予算実績管理'!$J$63,20,K34='03-1_予算実績管理'!$J$64,21,K34='03-1_予算実績管理'!$J$65,22,K34='03-1_予算実績管理'!$J$66,23,K34='03-1_予算実績管理'!$J$67,24,K34='03-1_予算実績管理'!$J$68,25,K34='03-1_予算実績管理'!$J$69,26,K34='03-1_予算実績管理'!$J$70,27,K34='03-1_予算実績管理'!$J$71,28,K34='03-1_予算実績管理'!$J$72,29,K34='03-1_予算実績管理'!$J$73,30,K34='03-1_予算実績管理'!$J$74,31,K34='03-1_予算実績管理'!$J$75,32,K34='03-1_予算実績管理'!$J$76,33,K34='03-1_予算実績管理'!$J$77,34,K34='03-1_予算実績管理'!$J$78,35,K34='03-1_予算実績管理'!$J$79,36,K34='03-1_予算実績管理'!$J$80,37,K34='03-1_予算実績管理'!$J$81,38,K34='03-1_予算実績管理'!$J$82,39,K34='03-1_予算実績管理'!$J$83,40,K34='03-1_予算実績管理'!$J$84,41,K34='03-1_予算実績管理'!$J$85,42,K34='03-1_予算実績管理'!$J$86,43,K34='03-1_予算実績管理'!$J$87,44,K34='03-1_予算実績管理'!$J$88,45,K34='03-1_予算実績管理'!$J$89,46,K34='03-1_予算実績管理'!$J$90,47,K34='03-1_予算実績管理'!$J$91,48,K34='03-1_予算実績管理'!$J$92,49,K34='03-1_予算実績管理'!$J$93,50)</f>
        <v>#N/A</v>
      </c>
      <c r="N34" s="238" t="s">
        <v>7</v>
      </c>
      <c r="O34" s="239"/>
      <c r="P34" s="225"/>
      <c r="Q34" s="240"/>
      <c r="R34" s="194"/>
    </row>
    <row r="35" spans="1:18">
      <c r="A35" s="21"/>
      <c r="B35" s="287" t="s">
        <v>255</v>
      </c>
      <c r="C35" s="287"/>
      <c r="D35" s="287"/>
      <c r="E35" s="287"/>
      <c r="F35" s="287"/>
      <c r="G35" s="288"/>
      <c r="I35" s="17">
        <v>31</v>
      </c>
      <c r="J35" s="193"/>
      <c r="K35" s="223" t="s">
        <v>20</v>
      </c>
      <c r="L35" s="224" t="s">
        <v>6</v>
      </c>
      <c r="M35" s="237" t="e" cm="1">
        <f t="array" ref="M35">_xlfn.IFS(K35='03-1_予算実績管理'!$J$44,1,K35='03-1_予算実績管理'!$J$45,2,K35='03-1_予算実績管理'!$J$46,3,K35='03-1_予算実績管理'!$J$47,4,K35='03-1_予算実績管理'!$J$48,5,K35='03-1_予算実績管理'!$J$49,6,K35='03-1_予算実績管理'!$J$50,7,K35='03-1_予算実績管理'!$J$51,8,K35='03-1_予算実績管理'!$J$52,9,K35='03-1_予算実績管理'!$J$53,10,K35='03-1_予算実績管理'!$J$54,11,K35='03-1_予算実績管理'!$J$55,12,K35='03-1_予算実績管理'!$J$56,13,K35='03-1_予算実績管理'!$J$57,14,K35='03-1_予算実績管理'!$J$58,15,K35='03-1_予算実績管理'!$J$59,16,K35='03-1_予算実績管理'!$J$60,17,K35='03-1_予算実績管理'!$J$61,18,K35='03-1_予算実績管理'!$J$62,19,K35='03-1_予算実績管理'!$J$63,20,K35='03-1_予算実績管理'!$J$64,21,K35='03-1_予算実績管理'!$J$65,22,K35='03-1_予算実績管理'!$J$66,23,K35='03-1_予算実績管理'!$J$67,24,K35='03-1_予算実績管理'!$J$68,25,K35='03-1_予算実績管理'!$J$69,26,K35='03-1_予算実績管理'!$J$70,27,K35='03-1_予算実績管理'!$J$71,28,K35='03-1_予算実績管理'!$J$72,29,K35='03-1_予算実績管理'!$J$73,30,K35='03-1_予算実績管理'!$J$74,31,K35='03-1_予算実績管理'!$J$75,32,K35='03-1_予算実績管理'!$J$76,33,K35='03-1_予算実績管理'!$J$77,34,K35='03-1_予算実績管理'!$J$78,35,K35='03-1_予算実績管理'!$J$79,36,K35='03-1_予算実績管理'!$J$80,37,K35='03-1_予算実績管理'!$J$81,38,K35='03-1_予算実績管理'!$J$82,39,K35='03-1_予算実績管理'!$J$83,40,K35='03-1_予算実績管理'!$J$84,41,K35='03-1_予算実績管理'!$J$85,42,K35='03-1_予算実績管理'!$J$86,43,K35='03-1_予算実績管理'!$J$87,44,K35='03-1_予算実績管理'!$J$88,45,K35='03-1_予算実績管理'!$J$89,46,K35='03-1_予算実績管理'!$J$90,47,K35='03-1_予算実績管理'!$J$91,48,K35='03-1_予算実績管理'!$J$92,49,K35='03-1_予算実績管理'!$J$93,50)</f>
        <v>#N/A</v>
      </c>
      <c r="N35" s="238" t="s">
        <v>7</v>
      </c>
      <c r="O35" s="239"/>
      <c r="P35" s="225"/>
      <c r="Q35" s="240"/>
      <c r="R35" s="194"/>
    </row>
    <row r="36" spans="1:18">
      <c r="A36" s="21"/>
      <c r="B36" s="287"/>
      <c r="C36" s="287"/>
      <c r="D36" s="287"/>
      <c r="E36" s="287"/>
      <c r="F36" s="287"/>
      <c r="G36" s="288"/>
      <c r="I36" s="17">
        <v>32</v>
      </c>
      <c r="J36" s="193"/>
      <c r="K36" s="223" t="s">
        <v>20</v>
      </c>
      <c r="L36" s="224" t="s">
        <v>6</v>
      </c>
      <c r="M36" s="237" t="e" cm="1">
        <f t="array" ref="M36">_xlfn.IFS(K36='03-1_予算実績管理'!$J$44,1,K36='03-1_予算実績管理'!$J$45,2,K36='03-1_予算実績管理'!$J$46,3,K36='03-1_予算実績管理'!$J$47,4,K36='03-1_予算実績管理'!$J$48,5,K36='03-1_予算実績管理'!$J$49,6,K36='03-1_予算実績管理'!$J$50,7,K36='03-1_予算実績管理'!$J$51,8,K36='03-1_予算実績管理'!$J$52,9,K36='03-1_予算実績管理'!$J$53,10,K36='03-1_予算実績管理'!$J$54,11,K36='03-1_予算実績管理'!$J$55,12,K36='03-1_予算実績管理'!$J$56,13,K36='03-1_予算実績管理'!$J$57,14,K36='03-1_予算実績管理'!$J$58,15,K36='03-1_予算実績管理'!$J$59,16,K36='03-1_予算実績管理'!$J$60,17,K36='03-1_予算実績管理'!$J$61,18,K36='03-1_予算実績管理'!$J$62,19,K36='03-1_予算実績管理'!$J$63,20,K36='03-1_予算実績管理'!$J$64,21,K36='03-1_予算実績管理'!$J$65,22,K36='03-1_予算実績管理'!$J$66,23,K36='03-1_予算実績管理'!$J$67,24,K36='03-1_予算実績管理'!$J$68,25,K36='03-1_予算実績管理'!$J$69,26,K36='03-1_予算実績管理'!$J$70,27,K36='03-1_予算実績管理'!$J$71,28,K36='03-1_予算実績管理'!$J$72,29,K36='03-1_予算実績管理'!$J$73,30,K36='03-1_予算実績管理'!$J$74,31,K36='03-1_予算実績管理'!$J$75,32,K36='03-1_予算実績管理'!$J$76,33,K36='03-1_予算実績管理'!$J$77,34,K36='03-1_予算実績管理'!$J$78,35,K36='03-1_予算実績管理'!$J$79,36,K36='03-1_予算実績管理'!$J$80,37,K36='03-1_予算実績管理'!$J$81,38,K36='03-1_予算実績管理'!$J$82,39,K36='03-1_予算実績管理'!$J$83,40,K36='03-1_予算実績管理'!$J$84,41,K36='03-1_予算実績管理'!$J$85,42,K36='03-1_予算実績管理'!$J$86,43,K36='03-1_予算実績管理'!$J$87,44,K36='03-1_予算実績管理'!$J$88,45,K36='03-1_予算実績管理'!$J$89,46,K36='03-1_予算実績管理'!$J$90,47,K36='03-1_予算実績管理'!$J$91,48,K36='03-1_予算実績管理'!$J$92,49,K36='03-1_予算実績管理'!$J$93,50)</f>
        <v>#N/A</v>
      </c>
      <c r="N36" s="238" t="s">
        <v>7</v>
      </c>
      <c r="O36" s="239"/>
      <c r="P36" s="225"/>
      <c r="Q36" s="240"/>
      <c r="R36" s="194"/>
    </row>
    <row r="37" spans="1:18">
      <c r="A37" s="21"/>
      <c r="B37" s="287" t="s">
        <v>29</v>
      </c>
      <c r="C37" s="287"/>
      <c r="D37" s="287"/>
      <c r="E37" s="287"/>
      <c r="F37" s="287"/>
      <c r="G37" s="288"/>
      <c r="I37" s="17">
        <v>33</v>
      </c>
      <c r="J37" s="193"/>
      <c r="K37" s="223" t="s">
        <v>20</v>
      </c>
      <c r="L37" s="224" t="s">
        <v>6</v>
      </c>
      <c r="M37" s="237" t="e" cm="1">
        <f t="array" ref="M37">_xlfn.IFS(K37='03-1_予算実績管理'!$J$44,1,K37='03-1_予算実績管理'!$J$45,2,K37='03-1_予算実績管理'!$J$46,3,K37='03-1_予算実績管理'!$J$47,4,K37='03-1_予算実績管理'!$J$48,5,K37='03-1_予算実績管理'!$J$49,6,K37='03-1_予算実績管理'!$J$50,7,K37='03-1_予算実績管理'!$J$51,8,K37='03-1_予算実績管理'!$J$52,9,K37='03-1_予算実績管理'!$J$53,10,K37='03-1_予算実績管理'!$J$54,11,K37='03-1_予算実績管理'!$J$55,12,K37='03-1_予算実績管理'!$J$56,13,K37='03-1_予算実績管理'!$J$57,14,K37='03-1_予算実績管理'!$J$58,15,K37='03-1_予算実績管理'!$J$59,16,K37='03-1_予算実績管理'!$J$60,17,K37='03-1_予算実績管理'!$J$61,18,K37='03-1_予算実績管理'!$J$62,19,K37='03-1_予算実績管理'!$J$63,20,K37='03-1_予算実績管理'!$J$64,21,K37='03-1_予算実績管理'!$J$65,22,K37='03-1_予算実績管理'!$J$66,23,K37='03-1_予算実績管理'!$J$67,24,K37='03-1_予算実績管理'!$J$68,25,K37='03-1_予算実績管理'!$J$69,26,K37='03-1_予算実績管理'!$J$70,27,K37='03-1_予算実績管理'!$J$71,28,K37='03-1_予算実績管理'!$J$72,29,K37='03-1_予算実績管理'!$J$73,30,K37='03-1_予算実績管理'!$J$74,31,K37='03-1_予算実績管理'!$J$75,32,K37='03-1_予算実績管理'!$J$76,33,K37='03-1_予算実績管理'!$J$77,34,K37='03-1_予算実績管理'!$J$78,35,K37='03-1_予算実績管理'!$J$79,36,K37='03-1_予算実績管理'!$J$80,37,K37='03-1_予算実績管理'!$J$81,38,K37='03-1_予算実績管理'!$J$82,39,K37='03-1_予算実績管理'!$J$83,40,K37='03-1_予算実績管理'!$J$84,41,K37='03-1_予算実績管理'!$J$85,42,K37='03-1_予算実績管理'!$J$86,43,K37='03-1_予算実績管理'!$J$87,44,K37='03-1_予算実績管理'!$J$88,45,K37='03-1_予算実績管理'!$J$89,46,K37='03-1_予算実績管理'!$J$90,47,K37='03-1_予算実績管理'!$J$91,48,K37='03-1_予算実績管理'!$J$92,49,K37='03-1_予算実績管理'!$J$93,50)</f>
        <v>#N/A</v>
      </c>
      <c r="N37" s="238" t="s">
        <v>7</v>
      </c>
      <c r="O37" s="239"/>
      <c r="P37" s="225"/>
      <c r="Q37" s="240"/>
      <c r="R37" s="194"/>
    </row>
    <row r="38" spans="1:18">
      <c r="A38" s="21"/>
      <c r="B38" s="287"/>
      <c r="C38" s="287"/>
      <c r="D38" s="287"/>
      <c r="E38" s="287"/>
      <c r="F38" s="287"/>
      <c r="G38" s="288"/>
      <c r="I38" s="17">
        <v>34</v>
      </c>
      <c r="J38" s="193"/>
      <c r="K38" s="223" t="s">
        <v>20</v>
      </c>
      <c r="L38" s="224" t="s">
        <v>6</v>
      </c>
      <c r="M38" s="237" t="e" cm="1">
        <f t="array" ref="M38">_xlfn.IFS(K38='03-1_予算実績管理'!$J$44,1,K38='03-1_予算実績管理'!$J$45,2,K38='03-1_予算実績管理'!$J$46,3,K38='03-1_予算実績管理'!$J$47,4,K38='03-1_予算実績管理'!$J$48,5,K38='03-1_予算実績管理'!$J$49,6,K38='03-1_予算実績管理'!$J$50,7,K38='03-1_予算実績管理'!$J$51,8,K38='03-1_予算実績管理'!$J$52,9,K38='03-1_予算実績管理'!$J$53,10,K38='03-1_予算実績管理'!$J$54,11,K38='03-1_予算実績管理'!$J$55,12,K38='03-1_予算実績管理'!$J$56,13,K38='03-1_予算実績管理'!$J$57,14,K38='03-1_予算実績管理'!$J$58,15,K38='03-1_予算実績管理'!$J$59,16,K38='03-1_予算実績管理'!$J$60,17,K38='03-1_予算実績管理'!$J$61,18,K38='03-1_予算実績管理'!$J$62,19,K38='03-1_予算実績管理'!$J$63,20,K38='03-1_予算実績管理'!$J$64,21,K38='03-1_予算実績管理'!$J$65,22,K38='03-1_予算実績管理'!$J$66,23,K38='03-1_予算実績管理'!$J$67,24,K38='03-1_予算実績管理'!$J$68,25,K38='03-1_予算実績管理'!$J$69,26,K38='03-1_予算実績管理'!$J$70,27,K38='03-1_予算実績管理'!$J$71,28,K38='03-1_予算実績管理'!$J$72,29,K38='03-1_予算実績管理'!$J$73,30,K38='03-1_予算実績管理'!$J$74,31,K38='03-1_予算実績管理'!$J$75,32,K38='03-1_予算実績管理'!$J$76,33,K38='03-1_予算実績管理'!$J$77,34,K38='03-1_予算実績管理'!$J$78,35,K38='03-1_予算実績管理'!$J$79,36,K38='03-1_予算実績管理'!$J$80,37,K38='03-1_予算実績管理'!$J$81,38,K38='03-1_予算実績管理'!$J$82,39,K38='03-1_予算実績管理'!$J$83,40,K38='03-1_予算実績管理'!$J$84,41,K38='03-1_予算実績管理'!$J$85,42,K38='03-1_予算実績管理'!$J$86,43,K38='03-1_予算実績管理'!$J$87,44,K38='03-1_予算実績管理'!$J$88,45,K38='03-1_予算実績管理'!$J$89,46,K38='03-1_予算実績管理'!$J$90,47,K38='03-1_予算実績管理'!$J$91,48,K38='03-1_予算実績管理'!$J$92,49,K38='03-1_予算実績管理'!$J$93,50)</f>
        <v>#N/A</v>
      </c>
      <c r="N38" s="238" t="s">
        <v>7</v>
      </c>
      <c r="O38" s="239"/>
      <c r="P38" s="225"/>
      <c r="Q38" s="240"/>
      <c r="R38" s="194"/>
    </row>
    <row r="39" spans="1:18">
      <c r="A39" s="21"/>
      <c r="B39" s="287" t="s">
        <v>299</v>
      </c>
      <c r="C39" s="287"/>
      <c r="D39" s="287"/>
      <c r="E39" s="287"/>
      <c r="F39" s="287"/>
      <c r="G39" s="288"/>
      <c r="I39" s="17">
        <v>35</v>
      </c>
      <c r="J39" s="193"/>
      <c r="K39" s="223" t="s">
        <v>20</v>
      </c>
      <c r="L39" s="224" t="s">
        <v>6</v>
      </c>
      <c r="M39" s="237" t="e" cm="1">
        <f t="array" ref="M39">_xlfn.IFS(K39='03-1_予算実績管理'!$J$44,1,K39='03-1_予算実績管理'!$J$45,2,K39='03-1_予算実績管理'!$J$46,3,K39='03-1_予算実績管理'!$J$47,4,K39='03-1_予算実績管理'!$J$48,5,K39='03-1_予算実績管理'!$J$49,6,K39='03-1_予算実績管理'!$J$50,7,K39='03-1_予算実績管理'!$J$51,8,K39='03-1_予算実績管理'!$J$52,9,K39='03-1_予算実績管理'!$J$53,10,K39='03-1_予算実績管理'!$J$54,11,K39='03-1_予算実績管理'!$J$55,12,K39='03-1_予算実績管理'!$J$56,13,K39='03-1_予算実績管理'!$J$57,14,K39='03-1_予算実績管理'!$J$58,15,K39='03-1_予算実績管理'!$J$59,16,K39='03-1_予算実績管理'!$J$60,17,K39='03-1_予算実績管理'!$J$61,18,K39='03-1_予算実績管理'!$J$62,19,K39='03-1_予算実績管理'!$J$63,20,K39='03-1_予算実績管理'!$J$64,21,K39='03-1_予算実績管理'!$J$65,22,K39='03-1_予算実績管理'!$J$66,23,K39='03-1_予算実績管理'!$J$67,24,K39='03-1_予算実績管理'!$J$68,25,K39='03-1_予算実績管理'!$J$69,26,K39='03-1_予算実績管理'!$J$70,27,K39='03-1_予算実績管理'!$J$71,28,K39='03-1_予算実績管理'!$J$72,29,K39='03-1_予算実績管理'!$J$73,30,K39='03-1_予算実績管理'!$J$74,31,K39='03-1_予算実績管理'!$J$75,32,K39='03-1_予算実績管理'!$J$76,33,K39='03-1_予算実績管理'!$J$77,34,K39='03-1_予算実績管理'!$J$78,35,K39='03-1_予算実績管理'!$J$79,36,K39='03-1_予算実績管理'!$J$80,37,K39='03-1_予算実績管理'!$J$81,38,K39='03-1_予算実績管理'!$J$82,39,K39='03-1_予算実績管理'!$J$83,40,K39='03-1_予算実績管理'!$J$84,41,K39='03-1_予算実績管理'!$J$85,42,K39='03-1_予算実績管理'!$J$86,43,K39='03-1_予算実績管理'!$J$87,44,K39='03-1_予算実績管理'!$J$88,45,K39='03-1_予算実績管理'!$J$89,46,K39='03-1_予算実績管理'!$J$90,47,K39='03-1_予算実績管理'!$J$91,48,K39='03-1_予算実績管理'!$J$92,49,K39='03-1_予算実績管理'!$J$93,50)</f>
        <v>#N/A</v>
      </c>
      <c r="N39" s="238" t="s">
        <v>7</v>
      </c>
      <c r="O39" s="239"/>
      <c r="P39" s="225"/>
      <c r="Q39" s="240"/>
      <c r="R39" s="194"/>
    </row>
    <row r="40" spans="1:18">
      <c r="A40" s="21"/>
      <c r="B40" s="287"/>
      <c r="C40" s="287"/>
      <c r="D40" s="287"/>
      <c r="E40" s="287"/>
      <c r="F40" s="287"/>
      <c r="G40" s="288"/>
      <c r="I40" s="17">
        <v>36</v>
      </c>
      <c r="J40" s="193"/>
      <c r="K40" s="223" t="s">
        <v>20</v>
      </c>
      <c r="L40" s="224" t="s">
        <v>6</v>
      </c>
      <c r="M40" s="237" t="e" cm="1">
        <f t="array" ref="M40">_xlfn.IFS(K40='03-1_予算実績管理'!$J$44,1,K40='03-1_予算実績管理'!$J$45,2,K40='03-1_予算実績管理'!$J$46,3,K40='03-1_予算実績管理'!$J$47,4,K40='03-1_予算実績管理'!$J$48,5,K40='03-1_予算実績管理'!$J$49,6,K40='03-1_予算実績管理'!$J$50,7,K40='03-1_予算実績管理'!$J$51,8,K40='03-1_予算実績管理'!$J$52,9,K40='03-1_予算実績管理'!$J$53,10,K40='03-1_予算実績管理'!$J$54,11,K40='03-1_予算実績管理'!$J$55,12,K40='03-1_予算実績管理'!$J$56,13,K40='03-1_予算実績管理'!$J$57,14,K40='03-1_予算実績管理'!$J$58,15,K40='03-1_予算実績管理'!$J$59,16,K40='03-1_予算実績管理'!$J$60,17,K40='03-1_予算実績管理'!$J$61,18,K40='03-1_予算実績管理'!$J$62,19,K40='03-1_予算実績管理'!$J$63,20,K40='03-1_予算実績管理'!$J$64,21,K40='03-1_予算実績管理'!$J$65,22,K40='03-1_予算実績管理'!$J$66,23,K40='03-1_予算実績管理'!$J$67,24,K40='03-1_予算実績管理'!$J$68,25,K40='03-1_予算実績管理'!$J$69,26,K40='03-1_予算実績管理'!$J$70,27,K40='03-1_予算実績管理'!$J$71,28,K40='03-1_予算実績管理'!$J$72,29,K40='03-1_予算実績管理'!$J$73,30,K40='03-1_予算実績管理'!$J$74,31,K40='03-1_予算実績管理'!$J$75,32,K40='03-1_予算実績管理'!$J$76,33,K40='03-1_予算実績管理'!$J$77,34,K40='03-1_予算実績管理'!$J$78,35,K40='03-1_予算実績管理'!$J$79,36,K40='03-1_予算実績管理'!$J$80,37,K40='03-1_予算実績管理'!$J$81,38,K40='03-1_予算実績管理'!$J$82,39,K40='03-1_予算実績管理'!$J$83,40,K40='03-1_予算実績管理'!$J$84,41,K40='03-1_予算実績管理'!$J$85,42,K40='03-1_予算実績管理'!$J$86,43,K40='03-1_予算実績管理'!$J$87,44,K40='03-1_予算実績管理'!$J$88,45,K40='03-1_予算実績管理'!$J$89,46,K40='03-1_予算実績管理'!$J$90,47,K40='03-1_予算実績管理'!$J$91,48,K40='03-1_予算実績管理'!$J$92,49,K40='03-1_予算実績管理'!$J$93,50)</f>
        <v>#N/A</v>
      </c>
      <c r="N40" s="238" t="s">
        <v>7</v>
      </c>
      <c r="O40" s="239"/>
      <c r="P40" s="225"/>
      <c r="Q40" s="240"/>
      <c r="R40" s="194"/>
    </row>
    <row r="41" spans="1:18">
      <c r="A41" s="21"/>
      <c r="B41" s="96" t="s">
        <v>30</v>
      </c>
      <c r="G41" s="21"/>
      <c r="I41" s="17">
        <v>37</v>
      </c>
      <c r="J41" s="193"/>
      <c r="K41" s="223" t="s">
        <v>20</v>
      </c>
      <c r="L41" s="224" t="s">
        <v>6</v>
      </c>
      <c r="M41" s="237" t="e" cm="1">
        <f t="array" ref="M41">_xlfn.IFS(K41='03-1_予算実績管理'!$J$44,1,K41='03-1_予算実績管理'!$J$45,2,K41='03-1_予算実績管理'!$J$46,3,K41='03-1_予算実績管理'!$J$47,4,K41='03-1_予算実績管理'!$J$48,5,K41='03-1_予算実績管理'!$J$49,6,K41='03-1_予算実績管理'!$J$50,7,K41='03-1_予算実績管理'!$J$51,8,K41='03-1_予算実績管理'!$J$52,9,K41='03-1_予算実績管理'!$J$53,10,K41='03-1_予算実績管理'!$J$54,11,K41='03-1_予算実績管理'!$J$55,12,K41='03-1_予算実績管理'!$J$56,13,K41='03-1_予算実績管理'!$J$57,14,K41='03-1_予算実績管理'!$J$58,15,K41='03-1_予算実績管理'!$J$59,16,K41='03-1_予算実績管理'!$J$60,17,K41='03-1_予算実績管理'!$J$61,18,K41='03-1_予算実績管理'!$J$62,19,K41='03-1_予算実績管理'!$J$63,20,K41='03-1_予算実績管理'!$J$64,21,K41='03-1_予算実績管理'!$J$65,22,K41='03-1_予算実績管理'!$J$66,23,K41='03-1_予算実績管理'!$J$67,24,K41='03-1_予算実績管理'!$J$68,25,K41='03-1_予算実績管理'!$J$69,26,K41='03-1_予算実績管理'!$J$70,27,K41='03-1_予算実績管理'!$J$71,28,K41='03-1_予算実績管理'!$J$72,29,K41='03-1_予算実績管理'!$J$73,30,K41='03-1_予算実績管理'!$J$74,31,K41='03-1_予算実績管理'!$J$75,32,K41='03-1_予算実績管理'!$J$76,33,K41='03-1_予算実績管理'!$J$77,34,K41='03-1_予算実績管理'!$J$78,35,K41='03-1_予算実績管理'!$J$79,36,K41='03-1_予算実績管理'!$J$80,37,K41='03-1_予算実績管理'!$J$81,38,K41='03-1_予算実績管理'!$J$82,39,K41='03-1_予算実績管理'!$J$83,40,K41='03-1_予算実績管理'!$J$84,41,K41='03-1_予算実績管理'!$J$85,42,K41='03-1_予算実績管理'!$J$86,43,K41='03-1_予算実績管理'!$J$87,44,K41='03-1_予算実績管理'!$J$88,45,K41='03-1_予算実績管理'!$J$89,46,K41='03-1_予算実績管理'!$J$90,47,K41='03-1_予算実績管理'!$J$91,48,K41='03-1_予算実績管理'!$J$92,49,K41='03-1_予算実績管理'!$J$93,50)</f>
        <v>#N/A</v>
      </c>
      <c r="N41" s="238" t="s">
        <v>7</v>
      </c>
      <c r="O41" s="239"/>
      <c r="P41" s="225"/>
      <c r="Q41" s="240"/>
      <c r="R41" s="194"/>
    </row>
    <row r="42" spans="1:18">
      <c r="A42" s="21"/>
      <c r="B42" s="289" t="s">
        <v>161</v>
      </c>
      <c r="C42" s="287"/>
      <c r="D42" s="287"/>
      <c r="E42" s="287"/>
      <c r="F42" s="287"/>
      <c r="G42" s="288"/>
      <c r="I42" s="17">
        <v>38</v>
      </c>
      <c r="J42" s="193"/>
      <c r="K42" s="223" t="s">
        <v>20</v>
      </c>
      <c r="L42" s="224" t="s">
        <v>6</v>
      </c>
      <c r="M42" s="237" t="e" cm="1">
        <f t="array" ref="M42">_xlfn.IFS(K42='03-1_予算実績管理'!$J$44,1,K42='03-1_予算実績管理'!$J$45,2,K42='03-1_予算実績管理'!$J$46,3,K42='03-1_予算実績管理'!$J$47,4,K42='03-1_予算実績管理'!$J$48,5,K42='03-1_予算実績管理'!$J$49,6,K42='03-1_予算実績管理'!$J$50,7,K42='03-1_予算実績管理'!$J$51,8,K42='03-1_予算実績管理'!$J$52,9,K42='03-1_予算実績管理'!$J$53,10,K42='03-1_予算実績管理'!$J$54,11,K42='03-1_予算実績管理'!$J$55,12,K42='03-1_予算実績管理'!$J$56,13,K42='03-1_予算実績管理'!$J$57,14,K42='03-1_予算実績管理'!$J$58,15,K42='03-1_予算実績管理'!$J$59,16,K42='03-1_予算実績管理'!$J$60,17,K42='03-1_予算実績管理'!$J$61,18,K42='03-1_予算実績管理'!$J$62,19,K42='03-1_予算実績管理'!$J$63,20,K42='03-1_予算実績管理'!$J$64,21,K42='03-1_予算実績管理'!$J$65,22,K42='03-1_予算実績管理'!$J$66,23,K42='03-1_予算実績管理'!$J$67,24,K42='03-1_予算実績管理'!$J$68,25,K42='03-1_予算実績管理'!$J$69,26,K42='03-1_予算実績管理'!$J$70,27,K42='03-1_予算実績管理'!$J$71,28,K42='03-1_予算実績管理'!$J$72,29,K42='03-1_予算実績管理'!$J$73,30,K42='03-1_予算実績管理'!$J$74,31,K42='03-1_予算実績管理'!$J$75,32,K42='03-1_予算実績管理'!$J$76,33,K42='03-1_予算実績管理'!$J$77,34,K42='03-1_予算実績管理'!$J$78,35,K42='03-1_予算実績管理'!$J$79,36,K42='03-1_予算実績管理'!$J$80,37,K42='03-1_予算実績管理'!$J$81,38,K42='03-1_予算実績管理'!$J$82,39,K42='03-1_予算実績管理'!$J$83,40,K42='03-1_予算実績管理'!$J$84,41,K42='03-1_予算実績管理'!$J$85,42,K42='03-1_予算実績管理'!$J$86,43,K42='03-1_予算実績管理'!$J$87,44,K42='03-1_予算実績管理'!$J$88,45,K42='03-1_予算実績管理'!$J$89,46,K42='03-1_予算実績管理'!$J$90,47,K42='03-1_予算実績管理'!$J$91,48,K42='03-1_予算実績管理'!$J$92,49,K42='03-1_予算実績管理'!$J$93,50)</f>
        <v>#N/A</v>
      </c>
      <c r="N42" s="238" t="s">
        <v>7</v>
      </c>
      <c r="O42" s="239"/>
      <c r="P42" s="225"/>
      <c r="Q42" s="240"/>
      <c r="R42" s="194"/>
    </row>
    <row r="43" spans="1:18">
      <c r="A43" s="21"/>
      <c r="B43" s="289"/>
      <c r="C43" s="287"/>
      <c r="D43" s="287"/>
      <c r="E43" s="287"/>
      <c r="F43" s="287"/>
      <c r="G43" s="288"/>
      <c r="I43" s="17">
        <v>39</v>
      </c>
      <c r="J43" s="193"/>
      <c r="K43" s="223" t="s">
        <v>20</v>
      </c>
      <c r="L43" s="224" t="s">
        <v>6</v>
      </c>
      <c r="M43" s="237" t="e" cm="1">
        <f t="array" ref="M43">_xlfn.IFS(K43='03-1_予算実績管理'!$J$44,1,K43='03-1_予算実績管理'!$J$45,2,K43='03-1_予算実績管理'!$J$46,3,K43='03-1_予算実績管理'!$J$47,4,K43='03-1_予算実績管理'!$J$48,5,K43='03-1_予算実績管理'!$J$49,6,K43='03-1_予算実績管理'!$J$50,7,K43='03-1_予算実績管理'!$J$51,8,K43='03-1_予算実績管理'!$J$52,9,K43='03-1_予算実績管理'!$J$53,10,K43='03-1_予算実績管理'!$J$54,11,K43='03-1_予算実績管理'!$J$55,12,K43='03-1_予算実績管理'!$J$56,13,K43='03-1_予算実績管理'!$J$57,14,K43='03-1_予算実績管理'!$J$58,15,K43='03-1_予算実績管理'!$J$59,16,K43='03-1_予算実績管理'!$J$60,17,K43='03-1_予算実績管理'!$J$61,18,K43='03-1_予算実績管理'!$J$62,19,K43='03-1_予算実績管理'!$J$63,20,K43='03-1_予算実績管理'!$J$64,21,K43='03-1_予算実績管理'!$J$65,22,K43='03-1_予算実績管理'!$J$66,23,K43='03-1_予算実績管理'!$J$67,24,K43='03-1_予算実績管理'!$J$68,25,K43='03-1_予算実績管理'!$J$69,26,K43='03-1_予算実績管理'!$J$70,27,K43='03-1_予算実績管理'!$J$71,28,K43='03-1_予算実績管理'!$J$72,29,K43='03-1_予算実績管理'!$J$73,30,K43='03-1_予算実績管理'!$J$74,31,K43='03-1_予算実績管理'!$J$75,32,K43='03-1_予算実績管理'!$J$76,33,K43='03-1_予算実績管理'!$J$77,34,K43='03-1_予算実績管理'!$J$78,35,K43='03-1_予算実績管理'!$J$79,36,K43='03-1_予算実績管理'!$J$80,37,K43='03-1_予算実績管理'!$J$81,38,K43='03-1_予算実績管理'!$J$82,39,K43='03-1_予算実績管理'!$J$83,40,K43='03-1_予算実績管理'!$J$84,41,K43='03-1_予算実績管理'!$J$85,42,K43='03-1_予算実績管理'!$J$86,43,K43='03-1_予算実績管理'!$J$87,44,K43='03-1_予算実績管理'!$J$88,45,K43='03-1_予算実績管理'!$J$89,46,K43='03-1_予算実績管理'!$J$90,47,K43='03-1_予算実績管理'!$J$91,48,K43='03-1_予算実績管理'!$J$92,49,K43='03-1_予算実績管理'!$J$93,50)</f>
        <v>#N/A</v>
      </c>
      <c r="N43" s="238" t="s">
        <v>7</v>
      </c>
      <c r="O43" s="239"/>
      <c r="P43" s="225"/>
      <c r="Q43" s="240"/>
      <c r="R43" s="194"/>
    </row>
    <row r="44" spans="1:18">
      <c r="A44" s="21"/>
      <c r="B44" s="289"/>
      <c r="C44" s="287"/>
      <c r="D44" s="287"/>
      <c r="E44" s="287"/>
      <c r="F44" s="287"/>
      <c r="G44" s="288"/>
      <c r="I44" s="17">
        <v>40</v>
      </c>
      <c r="J44" s="193"/>
      <c r="K44" s="223" t="s">
        <v>20</v>
      </c>
      <c r="L44" s="224" t="s">
        <v>6</v>
      </c>
      <c r="M44" s="237" t="e" cm="1">
        <f t="array" ref="M44">_xlfn.IFS(K44='03-1_予算実績管理'!$J$44,1,K44='03-1_予算実績管理'!$J$45,2,K44='03-1_予算実績管理'!$J$46,3,K44='03-1_予算実績管理'!$J$47,4,K44='03-1_予算実績管理'!$J$48,5,K44='03-1_予算実績管理'!$J$49,6,K44='03-1_予算実績管理'!$J$50,7,K44='03-1_予算実績管理'!$J$51,8,K44='03-1_予算実績管理'!$J$52,9,K44='03-1_予算実績管理'!$J$53,10,K44='03-1_予算実績管理'!$J$54,11,K44='03-1_予算実績管理'!$J$55,12,K44='03-1_予算実績管理'!$J$56,13,K44='03-1_予算実績管理'!$J$57,14,K44='03-1_予算実績管理'!$J$58,15,K44='03-1_予算実績管理'!$J$59,16,K44='03-1_予算実績管理'!$J$60,17,K44='03-1_予算実績管理'!$J$61,18,K44='03-1_予算実績管理'!$J$62,19,K44='03-1_予算実績管理'!$J$63,20,K44='03-1_予算実績管理'!$J$64,21,K44='03-1_予算実績管理'!$J$65,22,K44='03-1_予算実績管理'!$J$66,23,K44='03-1_予算実績管理'!$J$67,24,K44='03-1_予算実績管理'!$J$68,25,K44='03-1_予算実績管理'!$J$69,26,K44='03-1_予算実績管理'!$J$70,27,K44='03-1_予算実績管理'!$J$71,28,K44='03-1_予算実績管理'!$J$72,29,K44='03-1_予算実績管理'!$J$73,30,K44='03-1_予算実績管理'!$J$74,31,K44='03-1_予算実績管理'!$J$75,32,K44='03-1_予算実績管理'!$J$76,33,K44='03-1_予算実績管理'!$J$77,34,K44='03-1_予算実績管理'!$J$78,35,K44='03-1_予算実績管理'!$J$79,36,K44='03-1_予算実績管理'!$J$80,37,K44='03-1_予算実績管理'!$J$81,38,K44='03-1_予算実績管理'!$J$82,39,K44='03-1_予算実績管理'!$J$83,40,K44='03-1_予算実績管理'!$J$84,41,K44='03-1_予算実績管理'!$J$85,42,K44='03-1_予算実績管理'!$J$86,43,K44='03-1_予算実績管理'!$J$87,44,K44='03-1_予算実績管理'!$J$88,45,K44='03-1_予算実績管理'!$J$89,46,K44='03-1_予算実績管理'!$J$90,47,K44='03-1_予算実績管理'!$J$91,48,K44='03-1_予算実績管理'!$J$92,49,K44='03-1_予算実績管理'!$J$93,50)</f>
        <v>#N/A</v>
      </c>
      <c r="N44" s="238" t="s">
        <v>7</v>
      </c>
      <c r="O44" s="239"/>
      <c r="P44" s="225"/>
      <c r="Q44" s="240"/>
      <c r="R44" s="194"/>
    </row>
    <row r="45" spans="1:18">
      <c r="A45" s="21"/>
      <c r="B45" s="289"/>
      <c r="C45" s="287"/>
      <c r="D45" s="287"/>
      <c r="E45" s="287"/>
      <c r="F45" s="287"/>
      <c r="G45" s="288"/>
      <c r="I45" s="17">
        <v>41</v>
      </c>
      <c r="J45" s="193"/>
      <c r="K45" s="223" t="s">
        <v>20</v>
      </c>
      <c r="L45" s="224" t="s">
        <v>6</v>
      </c>
      <c r="M45" s="237" t="e" cm="1">
        <f t="array" ref="M45">_xlfn.IFS(K45='03-1_予算実績管理'!$J$44,1,K45='03-1_予算実績管理'!$J$45,2,K45='03-1_予算実績管理'!$J$46,3,K45='03-1_予算実績管理'!$J$47,4,K45='03-1_予算実績管理'!$J$48,5,K45='03-1_予算実績管理'!$J$49,6,K45='03-1_予算実績管理'!$J$50,7,K45='03-1_予算実績管理'!$J$51,8,K45='03-1_予算実績管理'!$J$52,9,K45='03-1_予算実績管理'!$J$53,10,K45='03-1_予算実績管理'!$J$54,11,K45='03-1_予算実績管理'!$J$55,12,K45='03-1_予算実績管理'!$J$56,13,K45='03-1_予算実績管理'!$J$57,14,K45='03-1_予算実績管理'!$J$58,15,K45='03-1_予算実績管理'!$J$59,16,K45='03-1_予算実績管理'!$J$60,17,K45='03-1_予算実績管理'!$J$61,18,K45='03-1_予算実績管理'!$J$62,19,K45='03-1_予算実績管理'!$J$63,20,K45='03-1_予算実績管理'!$J$64,21,K45='03-1_予算実績管理'!$J$65,22,K45='03-1_予算実績管理'!$J$66,23,K45='03-1_予算実績管理'!$J$67,24,K45='03-1_予算実績管理'!$J$68,25,K45='03-1_予算実績管理'!$J$69,26,K45='03-1_予算実績管理'!$J$70,27,K45='03-1_予算実績管理'!$J$71,28,K45='03-1_予算実績管理'!$J$72,29,K45='03-1_予算実績管理'!$J$73,30,K45='03-1_予算実績管理'!$J$74,31,K45='03-1_予算実績管理'!$J$75,32,K45='03-1_予算実績管理'!$J$76,33,K45='03-1_予算実績管理'!$J$77,34,K45='03-1_予算実績管理'!$J$78,35,K45='03-1_予算実績管理'!$J$79,36,K45='03-1_予算実績管理'!$J$80,37,K45='03-1_予算実績管理'!$J$81,38,K45='03-1_予算実績管理'!$J$82,39,K45='03-1_予算実績管理'!$J$83,40,K45='03-1_予算実績管理'!$J$84,41,K45='03-1_予算実績管理'!$J$85,42,K45='03-1_予算実績管理'!$J$86,43,K45='03-1_予算実績管理'!$J$87,44,K45='03-1_予算実績管理'!$J$88,45,K45='03-1_予算実績管理'!$J$89,46,K45='03-1_予算実績管理'!$J$90,47,K45='03-1_予算実績管理'!$J$91,48,K45='03-1_予算実績管理'!$J$92,49,K45='03-1_予算実績管理'!$J$93,50)</f>
        <v>#N/A</v>
      </c>
      <c r="N45" s="238" t="s">
        <v>7</v>
      </c>
      <c r="O45" s="239"/>
      <c r="P45" s="225"/>
      <c r="Q45" s="240"/>
      <c r="R45" s="194"/>
    </row>
    <row r="46" spans="1:18">
      <c r="A46" s="21"/>
      <c r="B46" s="90"/>
      <c r="G46" s="21"/>
      <c r="I46" s="17">
        <v>42</v>
      </c>
      <c r="J46" s="193"/>
      <c r="K46" s="223" t="s">
        <v>20</v>
      </c>
      <c r="L46" s="224" t="s">
        <v>6</v>
      </c>
      <c r="M46" s="237" t="e" cm="1">
        <f t="array" ref="M46">_xlfn.IFS(K46='03-1_予算実績管理'!$J$44,1,K46='03-1_予算実績管理'!$J$45,2,K46='03-1_予算実績管理'!$J$46,3,K46='03-1_予算実績管理'!$J$47,4,K46='03-1_予算実績管理'!$J$48,5,K46='03-1_予算実績管理'!$J$49,6,K46='03-1_予算実績管理'!$J$50,7,K46='03-1_予算実績管理'!$J$51,8,K46='03-1_予算実績管理'!$J$52,9,K46='03-1_予算実績管理'!$J$53,10,K46='03-1_予算実績管理'!$J$54,11,K46='03-1_予算実績管理'!$J$55,12,K46='03-1_予算実績管理'!$J$56,13,K46='03-1_予算実績管理'!$J$57,14,K46='03-1_予算実績管理'!$J$58,15,K46='03-1_予算実績管理'!$J$59,16,K46='03-1_予算実績管理'!$J$60,17,K46='03-1_予算実績管理'!$J$61,18,K46='03-1_予算実績管理'!$J$62,19,K46='03-1_予算実績管理'!$J$63,20,K46='03-1_予算実績管理'!$J$64,21,K46='03-1_予算実績管理'!$J$65,22,K46='03-1_予算実績管理'!$J$66,23,K46='03-1_予算実績管理'!$J$67,24,K46='03-1_予算実績管理'!$J$68,25,K46='03-1_予算実績管理'!$J$69,26,K46='03-1_予算実績管理'!$J$70,27,K46='03-1_予算実績管理'!$J$71,28,K46='03-1_予算実績管理'!$J$72,29,K46='03-1_予算実績管理'!$J$73,30,K46='03-1_予算実績管理'!$J$74,31,K46='03-1_予算実績管理'!$J$75,32,K46='03-1_予算実績管理'!$J$76,33,K46='03-1_予算実績管理'!$J$77,34,K46='03-1_予算実績管理'!$J$78,35,K46='03-1_予算実績管理'!$J$79,36,K46='03-1_予算実績管理'!$J$80,37,K46='03-1_予算実績管理'!$J$81,38,K46='03-1_予算実績管理'!$J$82,39,K46='03-1_予算実績管理'!$J$83,40,K46='03-1_予算実績管理'!$J$84,41,K46='03-1_予算実績管理'!$J$85,42,K46='03-1_予算実績管理'!$J$86,43,K46='03-1_予算実績管理'!$J$87,44,K46='03-1_予算実績管理'!$J$88,45,K46='03-1_予算実績管理'!$J$89,46,K46='03-1_予算実績管理'!$J$90,47,K46='03-1_予算実績管理'!$J$91,48,K46='03-1_予算実績管理'!$J$92,49,K46='03-1_予算実績管理'!$J$93,50)</f>
        <v>#N/A</v>
      </c>
      <c r="N46" s="238" t="s">
        <v>7</v>
      </c>
      <c r="O46" s="239"/>
      <c r="P46" s="225"/>
      <c r="Q46" s="240"/>
      <c r="R46" s="194"/>
    </row>
    <row r="47" spans="1:18">
      <c r="A47" s="21"/>
      <c r="G47" s="21"/>
      <c r="I47" s="17">
        <v>43</v>
      </c>
      <c r="J47" s="193"/>
      <c r="K47" s="223" t="s">
        <v>20</v>
      </c>
      <c r="L47" s="224" t="s">
        <v>6</v>
      </c>
      <c r="M47" s="237" t="e" cm="1">
        <f t="array" ref="M47">_xlfn.IFS(K47='03-1_予算実績管理'!$J$44,1,K47='03-1_予算実績管理'!$J$45,2,K47='03-1_予算実績管理'!$J$46,3,K47='03-1_予算実績管理'!$J$47,4,K47='03-1_予算実績管理'!$J$48,5,K47='03-1_予算実績管理'!$J$49,6,K47='03-1_予算実績管理'!$J$50,7,K47='03-1_予算実績管理'!$J$51,8,K47='03-1_予算実績管理'!$J$52,9,K47='03-1_予算実績管理'!$J$53,10,K47='03-1_予算実績管理'!$J$54,11,K47='03-1_予算実績管理'!$J$55,12,K47='03-1_予算実績管理'!$J$56,13,K47='03-1_予算実績管理'!$J$57,14,K47='03-1_予算実績管理'!$J$58,15,K47='03-1_予算実績管理'!$J$59,16,K47='03-1_予算実績管理'!$J$60,17,K47='03-1_予算実績管理'!$J$61,18,K47='03-1_予算実績管理'!$J$62,19,K47='03-1_予算実績管理'!$J$63,20,K47='03-1_予算実績管理'!$J$64,21,K47='03-1_予算実績管理'!$J$65,22,K47='03-1_予算実績管理'!$J$66,23,K47='03-1_予算実績管理'!$J$67,24,K47='03-1_予算実績管理'!$J$68,25,K47='03-1_予算実績管理'!$J$69,26,K47='03-1_予算実績管理'!$J$70,27,K47='03-1_予算実績管理'!$J$71,28,K47='03-1_予算実績管理'!$J$72,29,K47='03-1_予算実績管理'!$J$73,30,K47='03-1_予算実績管理'!$J$74,31,K47='03-1_予算実績管理'!$J$75,32,K47='03-1_予算実績管理'!$J$76,33,K47='03-1_予算実績管理'!$J$77,34,K47='03-1_予算実績管理'!$J$78,35,K47='03-1_予算実績管理'!$J$79,36,K47='03-1_予算実績管理'!$J$80,37,K47='03-1_予算実績管理'!$J$81,38,K47='03-1_予算実績管理'!$J$82,39,K47='03-1_予算実績管理'!$J$83,40,K47='03-1_予算実績管理'!$J$84,41,K47='03-1_予算実績管理'!$J$85,42,K47='03-1_予算実績管理'!$J$86,43,K47='03-1_予算実績管理'!$J$87,44,K47='03-1_予算実績管理'!$J$88,45,K47='03-1_予算実績管理'!$J$89,46,K47='03-1_予算実績管理'!$J$90,47,K47='03-1_予算実績管理'!$J$91,48,K47='03-1_予算実績管理'!$J$92,49,K47='03-1_予算実績管理'!$J$93,50)</f>
        <v>#N/A</v>
      </c>
      <c r="N47" s="238" t="s">
        <v>7</v>
      </c>
      <c r="O47" s="239"/>
      <c r="P47" s="225"/>
      <c r="Q47" s="240"/>
      <c r="R47" s="194"/>
    </row>
    <row r="48" spans="1:18">
      <c r="A48" s="21"/>
      <c r="G48" s="21"/>
      <c r="I48" s="17">
        <v>44</v>
      </c>
      <c r="J48" s="193"/>
      <c r="K48" s="223" t="s">
        <v>20</v>
      </c>
      <c r="L48" s="224" t="s">
        <v>6</v>
      </c>
      <c r="M48" s="237" t="e" cm="1">
        <f t="array" ref="M48">_xlfn.IFS(K48='03-1_予算実績管理'!$J$44,1,K48='03-1_予算実績管理'!$J$45,2,K48='03-1_予算実績管理'!$J$46,3,K48='03-1_予算実績管理'!$J$47,4,K48='03-1_予算実績管理'!$J$48,5,K48='03-1_予算実績管理'!$J$49,6,K48='03-1_予算実績管理'!$J$50,7,K48='03-1_予算実績管理'!$J$51,8,K48='03-1_予算実績管理'!$J$52,9,K48='03-1_予算実績管理'!$J$53,10,K48='03-1_予算実績管理'!$J$54,11,K48='03-1_予算実績管理'!$J$55,12,K48='03-1_予算実績管理'!$J$56,13,K48='03-1_予算実績管理'!$J$57,14,K48='03-1_予算実績管理'!$J$58,15,K48='03-1_予算実績管理'!$J$59,16,K48='03-1_予算実績管理'!$J$60,17,K48='03-1_予算実績管理'!$J$61,18,K48='03-1_予算実績管理'!$J$62,19,K48='03-1_予算実績管理'!$J$63,20,K48='03-1_予算実績管理'!$J$64,21,K48='03-1_予算実績管理'!$J$65,22,K48='03-1_予算実績管理'!$J$66,23,K48='03-1_予算実績管理'!$J$67,24,K48='03-1_予算実績管理'!$J$68,25,K48='03-1_予算実績管理'!$J$69,26,K48='03-1_予算実績管理'!$J$70,27,K48='03-1_予算実績管理'!$J$71,28,K48='03-1_予算実績管理'!$J$72,29,K48='03-1_予算実績管理'!$J$73,30,K48='03-1_予算実績管理'!$J$74,31,K48='03-1_予算実績管理'!$J$75,32,K48='03-1_予算実績管理'!$J$76,33,K48='03-1_予算実績管理'!$J$77,34,K48='03-1_予算実績管理'!$J$78,35,K48='03-1_予算実績管理'!$J$79,36,K48='03-1_予算実績管理'!$J$80,37,K48='03-1_予算実績管理'!$J$81,38,K48='03-1_予算実績管理'!$J$82,39,K48='03-1_予算実績管理'!$J$83,40,K48='03-1_予算実績管理'!$J$84,41,K48='03-1_予算実績管理'!$J$85,42,K48='03-1_予算実績管理'!$J$86,43,K48='03-1_予算実績管理'!$J$87,44,K48='03-1_予算実績管理'!$J$88,45,K48='03-1_予算実績管理'!$J$89,46,K48='03-1_予算実績管理'!$J$90,47,K48='03-1_予算実績管理'!$J$91,48,K48='03-1_予算実績管理'!$J$92,49,K48='03-1_予算実績管理'!$J$93,50)</f>
        <v>#N/A</v>
      </c>
      <c r="N48" s="238" t="s">
        <v>7</v>
      </c>
      <c r="O48" s="239"/>
      <c r="P48" s="225"/>
      <c r="Q48" s="240"/>
      <c r="R48" s="194"/>
    </row>
    <row r="49" spans="1:18">
      <c r="A49" s="21"/>
      <c r="G49" s="21"/>
      <c r="I49" s="17">
        <v>45</v>
      </c>
      <c r="J49" s="193"/>
      <c r="K49" s="223" t="s">
        <v>20</v>
      </c>
      <c r="L49" s="224" t="s">
        <v>6</v>
      </c>
      <c r="M49" s="237" t="e" cm="1">
        <f t="array" ref="M49">_xlfn.IFS(K49='03-1_予算実績管理'!$J$44,1,K49='03-1_予算実績管理'!$J$45,2,K49='03-1_予算実績管理'!$J$46,3,K49='03-1_予算実績管理'!$J$47,4,K49='03-1_予算実績管理'!$J$48,5,K49='03-1_予算実績管理'!$J$49,6,K49='03-1_予算実績管理'!$J$50,7,K49='03-1_予算実績管理'!$J$51,8,K49='03-1_予算実績管理'!$J$52,9,K49='03-1_予算実績管理'!$J$53,10,K49='03-1_予算実績管理'!$J$54,11,K49='03-1_予算実績管理'!$J$55,12,K49='03-1_予算実績管理'!$J$56,13,K49='03-1_予算実績管理'!$J$57,14,K49='03-1_予算実績管理'!$J$58,15,K49='03-1_予算実績管理'!$J$59,16,K49='03-1_予算実績管理'!$J$60,17,K49='03-1_予算実績管理'!$J$61,18,K49='03-1_予算実績管理'!$J$62,19,K49='03-1_予算実績管理'!$J$63,20,K49='03-1_予算実績管理'!$J$64,21,K49='03-1_予算実績管理'!$J$65,22,K49='03-1_予算実績管理'!$J$66,23,K49='03-1_予算実績管理'!$J$67,24,K49='03-1_予算実績管理'!$J$68,25,K49='03-1_予算実績管理'!$J$69,26,K49='03-1_予算実績管理'!$J$70,27,K49='03-1_予算実績管理'!$J$71,28,K49='03-1_予算実績管理'!$J$72,29,K49='03-1_予算実績管理'!$J$73,30,K49='03-1_予算実績管理'!$J$74,31,K49='03-1_予算実績管理'!$J$75,32,K49='03-1_予算実績管理'!$J$76,33,K49='03-1_予算実績管理'!$J$77,34,K49='03-1_予算実績管理'!$J$78,35,K49='03-1_予算実績管理'!$J$79,36,K49='03-1_予算実績管理'!$J$80,37,K49='03-1_予算実績管理'!$J$81,38,K49='03-1_予算実績管理'!$J$82,39,K49='03-1_予算実績管理'!$J$83,40,K49='03-1_予算実績管理'!$J$84,41,K49='03-1_予算実績管理'!$J$85,42,K49='03-1_予算実績管理'!$J$86,43,K49='03-1_予算実績管理'!$J$87,44,K49='03-1_予算実績管理'!$J$88,45,K49='03-1_予算実績管理'!$J$89,46,K49='03-1_予算実績管理'!$J$90,47,K49='03-1_予算実績管理'!$J$91,48,K49='03-1_予算実績管理'!$J$92,49,K49='03-1_予算実績管理'!$J$93,50)</f>
        <v>#N/A</v>
      </c>
      <c r="N49" s="238" t="s">
        <v>7</v>
      </c>
      <c r="O49" s="239"/>
      <c r="P49" s="225"/>
      <c r="Q49" s="240"/>
      <c r="R49" s="194"/>
    </row>
    <row r="50" spans="1:18">
      <c r="A50" s="21"/>
      <c r="G50" s="21"/>
      <c r="I50" s="17">
        <v>46</v>
      </c>
      <c r="J50" s="193"/>
      <c r="K50" s="223" t="s">
        <v>20</v>
      </c>
      <c r="L50" s="224" t="s">
        <v>6</v>
      </c>
      <c r="M50" s="237" t="e" cm="1">
        <f t="array" ref="M50">_xlfn.IFS(K50='03-1_予算実績管理'!$J$44,1,K50='03-1_予算実績管理'!$J$45,2,K50='03-1_予算実績管理'!$J$46,3,K50='03-1_予算実績管理'!$J$47,4,K50='03-1_予算実績管理'!$J$48,5,K50='03-1_予算実績管理'!$J$49,6,K50='03-1_予算実績管理'!$J$50,7,K50='03-1_予算実績管理'!$J$51,8,K50='03-1_予算実績管理'!$J$52,9,K50='03-1_予算実績管理'!$J$53,10,K50='03-1_予算実績管理'!$J$54,11,K50='03-1_予算実績管理'!$J$55,12,K50='03-1_予算実績管理'!$J$56,13,K50='03-1_予算実績管理'!$J$57,14,K50='03-1_予算実績管理'!$J$58,15,K50='03-1_予算実績管理'!$J$59,16,K50='03-1_予算実績管理'!$J$60,17,K50='03-1_予算実績管理'!$J$61,18,K50='03-1_予算実績管理'!$J$62,19,K50='03-1_予算実績管理'!$J$63,20,K50='03-1_予算実績管理'!$J$64,21,K50='03-1_予算実績管理'!$J$65,22,K50='03-1_予算実績管理'!$J$66,23,K50='03-1_予算実績管理'!$J$67,24,K50='03-1_予算実績管理'!$J$68,25,K50='03-1_予算実績管理'!$J$69,26,K50='03-1_予算実績管理'!$J$70,27,K50='03-1_予算実績管理'!$J$71,28,K50='03-1_予算実績管理'!$J$72,29,K50='03-1_予算実績管理'!$J$73,30,K50='03-1_予算実績管理'!$J$74,31,K50='03-1_予算実績管理'!$J$75,32,K50='03-1_予算実績管理'!$J$76,33,K50='03-1_予算実績管理'!$J$77,34,K50='03-1_予算実績管理'!$J$78,35,K50='03-1_予算実績管理'!$J$79,36,K50='03-1_予算実績管理'!$J$80,37,K50='03-1_予算実績管理'!$J$81,38,K50='03-1_予算実績管理'!$J$82,39,K50='03-1_予算実績管理'!$J$83,40,K50='03-1_予算実績管理'!$J$84,41,K50='03-1_予算実績管理'!$J$85,42,K50='03-1_予算実績管理'!$J$86,43,K50='03-1_予算実績管理'!$J$87,44,K50='03-1_予算実績管理'!$J$88,45,K50='03-1_予算実績管理'!$J$89,46,K50='03-1_予算実績管理'!$J$90,47,K50='03-1_予算実績管理'!$J$91,48,K50='03-1_予算実績管理'!$J$92,49,K50='03-1_予算実績管理'!$J$93,50)</f>
        <v>#N/A</v>
      </c>
      <c r="N50" s="238" t="s">
        <v>7</v>
      </c>
      <c r="O50" s="239"/>
      <c r="P50" s="225"/>
      <c r="Q50" s="240"/>
      <c r="R50" s="194"/>
    </row>
    <row r="51" spans="1:18">
      <c r="A51" s="21"/>
      <c r="G51" s="21"/>
      <c r="I51" s="17">
        <v>47</v>
      </c>
      <c r="J51" s="193"/>
      <c r="K51" s="223" t="s">
        <v>20</v>
      </c>
      <c r="L51" s="224" t="s">
        <v>6</v>
      </c>
      <c r="M51" s="237" t="e" cm="1">
        <f t="array" ref="M51">_xlfn.IFS(K51='03-1_予算実績管理'!$J$44,1,K51='03-1_予算実績管理'!$J$45,2,K51='03-1_予算実績管理'!$J$46,3,K51='03-1_予算実績管理'!$J$47,4,K51='03-1_予算実績管理'!$J$48,5,K51='03-1_予算実績管理'!$J$49,6,K51='03-1_予算実績管理'!$J$50,7,K51='03-1_予算実績管理'!$J$51,8,K51='03-1_予算実績管理'!$J$52,9,K51='03-1_予算実績管理'!$J$53,10,K51='03-1_予算実績管理'!$J$54,11,K51='03-1_予算実績管理'!$J$55,12,K51='03-1_予算実績管理'!$J$56,13,K51='03-1_予算実績管理'!$J$57,14,K51='03-1_予算実績管理'!$J$58,15,K51='03-1_予算実績管理'!$J$59,16,K51='03-1_予算実績管理'!$J$60,17,K51='03-1_予算実績管理'!$J$61,18,K51='03-1_予算実績管理'!$J$62,19,K51='03-1_予算実績管理'!$J$63,20,K51='03-1_予算実績管理'!$J$64,21,K51='03-1_予算実績管理'!$J$65,22,K51='03-1_予算実績管理'!$J$66,23,K51='03-1_予算実績管理'!$J$67,24,K51='03-1_予算実績管理'!$J$68,25,K51='03-1_予算実績管理'!$J$69,26,K51='03-1_予算実績管理'!$J$70,27,K51='03-1_予算実績管理'!$J$71,28,K51='03-1_予算実績管理'!$J$72,29,K51='03-1_予算実績管理'!$J$73,30,K51='03-1_予算実績管理'!$J$74,31,K51='03-1_予算実績管理'!$J$75,32,K51='03-1_予算実績管理'!$J$76,33,K51='03-1_予算実績管理'!$J$77,34,K51='03-1_予算実績管理'!$J$78,35,K51='03-1_予算実績管理'!$J$79,36,K51='03-1_予算実績管理'!$J$80,37,K51='03-1_予算実績管理'!$J$81,38,K51='03-1_予算実績管理'!$J$82,39,K51='03-1_予算実績管理'!$J$83,40,K51='03-1_予算実績管理'!$J$84,41,K51='03-1_予算実績管理'!$J$85,42,K51='03-1_予算実績管理'!$J$86,43,K51='03-1_予算実績管理'!$J$87,44,K51='03-1_予算実績管理'!$J$88,45,K51='03-1_予算実績管理'!$J$89,46,K51='03-1_予算実績管理'!$J$90,47,K51='03-1_予算実績管理'!$J$91,48,K51='03-1_予算実績管理'!$J$92,49,K51='03-1_予算実績管理'!$J$93,50)</f>
        <v>#N/A</v>
      </c>
      <c r="N51" s="238" t="s">
        <v>7</v>
      </c>
      <c r="O51" s="239"/>
      <c r="P51" s="225"/>
      <c r="Q51" s="240"/>
      <c r="R51" s="194"/>
    </row>
    <row r="52" spans="1:18">
      <c r="A52" s="21"/>
      <c r="G52" s="21"/>
      <c r="I52" s="17">
        <v>48</v>
      </c>
      <c r="J52" s="193"/>
      <c r="K52" s="223" t="s">
        <v>20</v>
      </c>
      <c r="L52" s="224" t="s">
        <v>6</v>
      </c>
      <c r="M52" s="237" t="e" cm="1">
        <f t="array" ref="M52">_xlfn.IFS(K52='03-1_予算実績管理'!$J$44,1,K52='03-1_予算実績管理'!$J$45,2,K52='03-1_予算実績管理'!$J$46,3,K52='03-1_予算実績管理'!$J$47,4,K52='03-1_予算実績管理'!$J$48,5,K52='03-1_予算実績管理'!$J$49,6,K52='03-1_予算実績管理'!$J$50,7,K52='03-1_予算実績管理'!$J$51,8,K52='03-1_予算実績管理'!$J$52,9,K52='03-1_予算実績管理'!$J$53,10,K52='03-1_予算実績管理'!$J$54,11,K52='03-1_予算実績管理'!$J$55,12,K52='03-1_予算実績管理'!$J$56,13,K52='03-1_予算実績管理'!$J$57,14,K52='03-1_予算実績管理'!$J$58,15,K52='03-1_予算実績管理'!$J$59,16,K52='03-1_予算実績管理'!$J$60,17,K52='03-1_予算実績管理'!$J$61,18,K52='03-1_予算実績管理'!$J$62,19,K52='03-1_予算実績管理'!$J$63,20,K52='03-1_予算実績管理'!$J$64,21,K52='03-1_予算実績管理'!$J$65,22,K52='03-1_予算実績管理'!$J$66,23,K52='03-1_予算実績管理'!$J$67,24,K52='03-1_予算実績管理'!$J$68,25,K52='03-1_予算実績管理'!$J$69,26,K52='03-1_予算実績管理'!$J$70,27,K52='03-1_予算実績管理'!$J$71,28,K52='03-1_予算実績管理'!$J$72,29,K52='03-1_予算実績管理'!$J$73,30,K52='03-1_予算実績管理'!$J$74,31,K52='03-1_予算実績管理'!$J$75,32,K52='03-1_予算実績管理'!$J$76,33,K52='03-1_予算実績管理'!$J$77,34,K52='03-1_予算実績管理'!$J$78,35,K52='03-1_予算実績管理'!$J$79,36,K52='03-1_予算実績管理'!$J$80,37,K52='03-1_予算実績管理'!$J$81,38,K52='03-1_予算実績管理'!$J$82,39,K52='03-1_予算実績管理'!$J$83,40,K52='03-1_予算実績管理'!$J$84,41,K52='03-1_予算実績管理'!$J$85,42,K52='03-1_予算実績管理'!$J$86,43,K52='03-1_予算実績管理'!$J$87,44,K52='03-1_予算実績管理'!$J$88,45,K52='03-1_予算実績管理'!$J$89,46,K52='03-1_予算実績管理'!$J$90,47,K52='03-1_予算実績管理'!$J$91,48,K52='03-1_予算実績管理'!$J$92,49,K52='03-1_予算実績管理'!$J$93,50)</f>
        <v>#N/A</v>
      </c>
      <c r="N52" s="238" t="s">
        <v>7</v>
      </c>
      <c r="O52" s="239"/>
      <c r="P52" s="225"/>
      <c r="Q52" s="240"/>
      <c r="R52" s="194"/>
    </row>
    <row r="53" spans="1:18">
      <c r="A53" s="21"/>
      <c r="G53" s="21"/>
      <c r="I53" s="17">
        <v>49</v>
      </c>
      <c r="J53" s="193"/>
      <c r="K53" s="223" t="s">
        <v>20</v>
      </c>
      <c r="L53" s="224" t="s">
        <v>6</v>
      </c>
      <c r="M53" s="237" t="e" cm="1">
        <f t="array" ref="M53">_xlfn.IFS(K53='03-1_予算実績管理'!$J$44,1,K53='03-1_予算実績管理'!$J$45,2,K53='03-1_予算実績管理'!$J$46,3,K53='03-1_予算実績管理'!$J$47,4,K53='03-1_予算実績管理'!$J$48,5,K53='03-1_予算実績管理'!$J$49,6,K53='03-1_予算実績管理'!$J$50,7,K53='03-1_予算実績管理'!$J$51,8,K53='03-1_予算実績管理'!$J$52,9,K53='03-1_予算実績管理'!$J$53,10,K53='03-1_予算実績管理'!$J$54,11,K53='03-1_予算実績管理'!$J$55,12,K53='03-1_予算実績管理'!$J$56,13,K53='03-1_予算実績管理'!$J$57,14,K53='03-1_予算実績管理'!$J$58,15,K53='03-1_予算実績管理'!$J$59,16,K53='03-1_予算実績管理'!$J$60,17,K53='03-1_予算実績管理'!$J$61,18,K53='03-1_予算実績管理'!$J$62,19,K53='03-1_予算実績管理'!$J$63,20,K53='03-1_予算実績管理'!$J$64,21,K53='03-1_予算実績管理'!$J$65,22,K53='03-1_予算実績管理'!$J$66,23,K53='03-1_予算実績管理'!$J$67,24,K53='03-1_予算実績管理'!$J$68,25,K53='03-1_予算実績管理'!$J$69,26,K53='03-1_予算実績管理'!$J$70,27,K53='03-1_予算実績管理'!$J$71,28,K53='03-1_予算実績管理'!$J$72,29,K53='03-1_予算実績管理'!$J$73,30,K53='03-1_予算実績管理'!$J$74,31,K53='03-1_予算実績管理'!$J$75,32,K53='03-1_予算実績管理'!$J$76,33,K53='03-1_予算実績管理'!$J$77,34,K53='03-1_予算実績管理'!$J$78,35,K53='03-1_予算実績管理'!$J$79,36,K53='03-1_予算実績管理'!$J$80,37,K53='03-1_予算実績管理'!$J$81,38,K53='03-1_予算実績管理'!$J$82,39,K53='03-1_予算実績管理'!$J$83,40,K53='03-1_予算実績管理'!$J$84,41,K53='03-1_予算実績管理'!$J$85,42,K53='03-1_予算実績管理'!$J$86,43,K53='03-1_予算実績管理'!$J$87,44,K53='03-1_予算実績管理'!$J$88,45,K53='03-1_予算実績管理'!$J$89,46,K53='03-1_予算実績管理'!$J$90,47,K53='03-1_予算実績管理'!$J$91,48,K53='03-1_予算実績管理'!$J$92,49,K53='03-1_予算実績管理'!$J$93,50)</f>
        <v>#N/A</v>
      </c>
      <c r="N53" s="238" t="s">
        <v>7</v>
      </c>
      <c r="O53" s="239"/>
      <c r="P53" s="225"/>
      <c r="Q53" s="240"/>
      <c r="R53" s="194"/>
    </row>
    <row r="54" spans="1:18">
      <c r="A54" s="21"/>
      <c r="G54" s="21"/>
      <c r="I54" s="17">
        <v>50</v>
      </c>
      <c r="J54" s="193"/>
      <c r="K54" s="223" t="s">
        <v>20</v>
      </c>
      <c r="L54" s="224" t="s">
        <v>6</v>
      </c>
      <c r="M54" s="237" t="e" cm="1">
        <f t="array" ref="M54">_xlfn.IFS(K54='03-1_予算実績管理'!$J$44,1,K54='03-1_予算実績管理'!$J$45,2,K54='03-1_予算実績管理'!$J$46,3,K54='03-1_予算実績管理'!$J$47,4,K54='03-1_予算実績管理'!$J$48,5,K54='03-1_予算実績管理'!$J$49,6,K54='03-1_予算実績管理'!$J$50,7,K54='03-1_予算実績管理'!$J$51,8,K54='03-1_予算実績管理'!$J$52,9,K54='03-1_予算実績管理'!$J$53,10,K54='03-1_予算実績管理'!$J$54,11,K54='03-1_予算実績管理'!$J$55,12,K54='03-1_予算実績管理'!$J$56,13,K54='03-1_予算実績管理'!$J$57,14,K54='03-1_予算実績管理'!$J$58,15,K54='03-1_予算実績管理'!$J$59,16,K54='03-1_予算実績管理'!$J$60,17,K54='03-1_予算実績管理'!$J$61,18,K54='03-1_予算実績管理'!$J$62,19,K54='03-1_予算実績管理'!$J$63,20,K54='03-1_予算実績管理'!$J$64,21,K54='03-1_予算実績管理'!$J$65,22,K54='03-1_予算実績管理'!$J$66,23,K54='03-1_予算実績管理'!$J$67,24,K54='03-1_予算実績管理'!$J$68,25,K54='03-1_予算実績管理'!$J$69,26,K54='03-1_予算実績管理'!$J$70,27,K54='03-1_予算実績管理'!$J$71,28,K54='03-1_予算実績管理'!$J$72,29,K54='03-1_予算実績管理'!$J$73,30,K54='03-1_予算実績管理'!$J$74,31,K54='03-1_予算実績管理'!$J$75,32,K54='03-1_予算実績管理'!$J$76,33,K54='03-1_予算実績管理'!$J$77,34,K54='03-1_予算実績管理'!$J$78,35,K54='03-1_予算実績管理'!$J$79,36,K54='03-1_予算実績管理'!$J$80,37,K54='03-1_予算実績管理'!$J$81,38,K54='03-1_予算実績管理'!$J$82,39,K54='03-1_予算実績管理'!$J$83,40,K54='03-1_予算実績管理'!$J$84,41,K54='03-1_予算実績管理'!$J$85,42,K54='03-1_予算実績管理'!$J$86,43,K54='03-1_予算実績管理'!$J$87,44,K54='03-1_予算実績管理'!$J$88,45,K54='03-1_予算実績管理'!$J$89,46,K54='03-1_予算実績管理'!$J$90,47,K54='03-1_予算実績管理'!$J$91,48,K54='03-1_予算実績管理'!$J$92,49,K54='03-1_予算実績管理'!$J$93,50)</f>
        <v>#N/A</v>
      </c>
      <c r="N54" s="238" t="s">
        <v>7</v>
      </c>
      <c r="O54" s="239"/>
      <c r="P54" s="225"/>
      <c r="Q54" s="240"/>
      <c r="R54" s="194"/>
    </row>
    <row r="55" spans="1:18">
      <c r="A55" s="21"/>
      <c r="G55" s="21"/>
      <c r="I55" s="17">
        <v>51</v>
      </c>
      <c r="J55" s="193"/>
      <c r="K55" s="223" t="s">
        <v>20</v>
      </c>
      <c r="L55" s="224" t="s">
        <v>6</v>
      </c>
      <c r="M55" s="237" t="e" cm="1">
        <f t="array" ref="M55">_xlfn.IFS(K55='03-1_予算実績管理'!$J$44,1,K55='03-1_予算実績管理'!$J$45,2,K55='03-1_予算実績管理'!$J$46,3,K55='03-1_予算実績管理'!$J$47,4,K55='03-1_予算実績管理'!$J$48,5,K55='03-1_予算実績管理'!$J$49,6,K55='03-1_予算実績管理'!$J$50,7,K55='03-1_予算実績管理'!$J$51,8,K55='03-1_予算実績管理'!$J$52,9,K55='03-1_予算実績管理'!$J$53,10,K55='03-1_予算実績管理'!$J$54,11,K55='03-1_予算実績管理'!$J$55,12,K55='03-1_予算実績管理'!$J$56,13,K55='03-1_予算実績管理'!$J$57,14,K55='03-1_予算実績管理'!$J$58,15,K55='03-1_予算実績管理'!$J$59,16,K55='03-1_予算実績管理'!$J$60,17,K55='03-1_予算実績管理'!$J$61,18,K55='03-1_予算実績管理'!$J$62,19,K55='03-1_予算実績管理'!$J$63,20,K55='03-1_予算実績管理'!$J$64,21,K55='03-1_予算実績管理'!$J$65,22,K55='03-1_予算実績管理'!$J$66,23,K55='03-1_予算実績管理'!$J$67,24,K55='03-1_予算実績管理'!$J$68,25,K55='03-1_予算実績管理'!$J$69,26,K55='03-1_予算実績管理'!$J$70,27,K55='03-1_予算実績管理'!$J$71,28,K55='03-1_予算実績管理'!$J$72,29,K55='03-1_予算実績管理'!$J$73,30,K55='03-1_予算実績管理'!$J$74,31,K55='03-1_予算実績管理'!$J$75,32,K55='03-1_予算実績管理'!$J$76,33,K55='03-1_予算実績管理'!$J$77,34,K55='03-1_予算実績管理'!$J$78,35,K55='03-1_予算実績管理'!$J$79,36,K55='03-1_予算実績管理'!$J$80,37,K55='03-1_予算実績管理'!$J$81,38,K55='03-1_予算実績管理'!$J$82,39,K55='03-1_予算実績管理'!$J$83,40,K55='03-1_予算実績管理'!$J$84,41,K55='03-1_予算実績管理'!$J$85,42,K55='03-1_予算実績管理'!$J$86,43,K55='03-1_予算実績管理'!$J$87,44,K55='03-1_予算実績管理'!$J$88,45,K55='03-1_予算実績管理'!$J$89,46,K55='03-1_予算実績管理'!$J$90,47,K55='03-1_予算実績管理'!$J$91,48,K55='03-1_予算実績管理'!$J$92,49,K55='03-1_予算実績管理'!$J$93,50)</f>
        <v>#N/A</v>
      </c>
      <c r="N55" s="238" t="s">
        <v>7</v>
      </c>
      <c r="O55" s="239"/>
      <c r="P55" s="225"/>
      <c r="Q55" s="240"/>
      <c r="R55" s="194"/>
    </row>
    <row r="56" spans="1:18">
      <c r="A56" s="21"/>
      <c r="G56" s="21"/>
      <c r="I56" s="17">
        <v>52</v>
      </c>
      <c r="J56" s="193"/>
      <c r="K56" s="223" t="s">
        <v>20</v>
      </c>
      <c r="L56" s="224" t="s">
        <v>6</v>
      </c>
      <c r="M56" s="237" t="e" cm="1">
        <f t="array" ref="M56">_xlfn.IFS(K56='03-1_予算実績管理'!$J$44,1,K56='03-1_予算実績管理'!$J$45,2,K56='03-1_予算実績管理'!$J$46,3,K56='03-1_予算実績管理'!$J$47,4,K56='03-1_予算実績管理'!$J$48,5,K56='03-1_予算実績管理'!$J$49,6,K56='03-1_予算実績管理'!$J$50,7,K56='03-1_予算実績管理'!$J$51,8,K56='03-1_予算実績管理'!$J$52,9,K56='03-1_予算実績管理'!$J$53,10,K56='03-1_予算実績管理'!$J$54,11,K56='03-1_予算実績管理'!$J$55,12,K56='03-1_予算実績管理'!$J$56,13,K56='03-1_予算実績管理'!$J$57,14,K56='03-1_予算実績管理'!$J$58,15,K56='03-1_予算実績管理'!$J$59,16,K56='03-1_予算実績管理'!$J$60,17,K56='03-1_予算実績管理'!$J$61,18,K56='03-1_予算実績管理'!$J$62,19,K56='03-1_予算実績管理'!$J$63,20,K56='03-1_予算実績管理'!$J$64,21,K56='03-1_予算実績管理'!$J$65,22,K56='03-1_予算実績管理'!$J$66,23,K56='03-1_予算実績管理'!$J$67,24,K56='03-1_予算実績管理'!$J$68,25,K56='03-1_予算実績管理'!$J$69,26,K56='03-1_予算実績管理'!$J$70,27,K56='03-1_予算実績管理'!$J$71,28,K56='03-1_予算実績管理'!$J$72,29,K56='03-1_予算実績管理'!$J$73,30,K56='03-1_予算実績管理'!$J$74,31,K56='03-1_予算実績管理'!$J$75,32,K56='03-1_予算実績管理'!$J$76,33,K56='03-1_予算実績管理'!$J$77,34,K56='03-1_予算実績管理'!$J$78,35,K56='03-1_予算実績管理'!$J$79,36,K56='03-1_予算実績管理'!$J$80,37,K56='03-1_予算実績管理'!$J$81,38,K56='03-1_予算実績管理'!$J$82,39,K56='03-1_予算実績管理'!$J$83,40,K56='03-1_予算実績管理'!$J$84,41,K56='03-1_予算実績管理'!$J$85,42,K56='03-1_予算実績管理'!$J$86,43,K56='03-1_予算実績管理'!$J$87,44,K56='03-1_予算実績管理'!$J$88,45,K56='03-1_予算実績管理'!$J$89,46,K56='03-1_予算実績管理'!$J$90,47,K56='03-1_予算実績管理'!$J$91,48,K56='03-1_予算実績管理'!$J$92,49,K56='03-1_予算実績管理'!$J$93,50)</f>
        <v>#N/A</v>
      </c>
      <c r="N56" s="238" t="s">
        <v>7</v>
      </c>
      <c r="O56" s="239"/>
      <c r="P56" s="225"/>
      <c r="Q56" s="240"/>
      <c r="R56" s="194"/>
    </row>
    <row r="57" spans="1:18">
      <c r="A57" s="21"/>
      <c r="G57" s="21"/>
      <c r="I57" s="17">
        <v>53</v>
      </c>
      <c r="J57" s="193"/>
      <c r="K57" s="223" t="s">
        <v>20</v>
      </c>
      <c r="L57" s="224" t="s">
        <v>6</v>
      </c>
      <c r="M57" s="237" t="e" cm="1">
        <f t="array" ref="M57">_xlfn.IFS(K57='03-1_予算実績管理'!$J$44,1,K57='03-1_予算実績管理'!$J$45,2,K57='03-1_予算実績管理'!$J$46,3,K57='03-1_予算実績管理'!$J$47,4,K57='03-1_予算実績管理'!$J$48,5,K57='03-1_予算実績管理'!$J$49,6,K57='03-1_予算実績管理'!$J$50,7,K57='03-1_予算実績管理'!$J$51,8,K57='03-1_予算実績管理'!$J$52,9,K57='03-1_予算実績管理'!$J$53,10,K57='03-1_予算実績管理'!$J$54,11,K57='03-1_予算実績管理'!$J$55,12,K57='03-1_予算実績管理'!$J$56,13,K57='03-1_予算実績管理'!$J$57,14,K57='03-1_予算実績管理'!$J$58,15,K57='03-1_予算実績管理'!$J$59,16,K57='03-1_予算実績管理'!$J$60,17,K57='03-1_予算実績管理'!$J$61,18,K57='03-1_予算実績管理'!$J$62,19,K57='03-1_予算実績管理'!$J$63,20,K57='03-1_予算実績管理'!$J$64,21,K57='03-1_予算実績管理'!$J$65,22,K57='03-1_予算実績管理'!$J$66,23,K57='03-1_予算実績管理'!$J$67,24,K57='03-1_予算実績管理'!$J$68,25,K57='03-1_予算実績管理'!$J$69,26,K57='03-1_予算実績管理'!$J$70,27,K57='03-1_予算実績管理'!$J$71,28,K57='03-1_予算実績管理'!$J$72,29,K57='03-1_予算実績管理'!$J$73,30,K57='03-1_予算実績管理'!$J$74,31,K57='03-1_予算実績管理'!$J$75,32,K57='03-1_予算実績管理'!$J$76,33,K57='03-1_予算実績管理'!$J$77,34,K57='03-1_予算実績管理'!$J$78,35,K57='03-1_予算実績管理'!$J$79,36,K57='03-1_予算実績管理'!$J$80,37,K57='03-1_予算実績管理'!$J$81,38,K57='03-1_予算実績管理'!$J$82,39,K57='03-1_予算実績管理'!$J$83,40,K57='03-1_予算実績管理'!$J$84,41,K57='03-1_予算実績管理'!$J$85,42,K57='03-1_予算実績管理'!$J$86,43,K57='03-1_予算実績管理'!$J$87,44,K57='03-1_予算実績管理'!$J$88,45,K57='03-1_予算実績管理'!$J$89,46,K57='03-1_予算実績管理'!$J$90,47,K57='03-1_予算実績管理'!$J$91,48,K57='03-1_予算実績管理'!$J$92,49,K57='03-1_予算実績管理'!$J$93,50)</f>
        <v>#N/A</v>
      </c>
      <c r="N57" s="238" t="s">
        <v>7</v>
      </c>
      <c r="O57" s="239"/>
      <c r="P57" s="225"/>
      <c r="Q57" s="240"/>
      <c r="R57" s="194"/>
    </row>
    <row r="58" spans="1:18">
      <c r="A58" s="21"/>
      <c r="G58" s="21"/>
      <c r="I58" s="17">
        <v>54</v>
      </c>
      <c r="J58" s="193"/>
      <c r="K58" s="223" t="s">
        <v>20</v>
      </c>
      <c r="L58" s="224" t="s">
        <v>6</v>
      </c>
      <c r="M58" s="237" t="e" cm="1">
        <f t="array" ref="M58">_xlfn.IFS(K58='03-1_予算実績管理'!$J$44,1,K58='03-1_予算実績管理'!$J$45,2,K58='03-1_予算実績管理'!$J$46,3,K58='03-1_予算実績管理'!$J$47,4,K58='03-1_予算実績管理'!$J$48,5,K58='03-1_予算実績管理'!$J$49,6,K58='03-1_予算実績管理'!$J$50,7,K58='03-1_予算実績管理'!$J$51,8,K58='03-1_予算実績管理'!$J$52,9,K58='03-1_予算実績管理'!$J$53,10,K58='03-1_予算実績管理'!$J$54,11,K58='03-1_予算実績管理'!$J$55,12,K58='03-1_予算実績管理'!$J$56,13,K58='03-1_予算実績管理'!$J$57,14,K58='03-1_予算実績管理'!$J$58,15,K58='03-1_予算実績管理'!$J$59,16,K58='03-1_予算実績管理'!$J$60,17,K58='03-1_予算実績管理'!$J$61,18,K58='03-1_予算実績管理'!$J$62,19,K58='03-1_予算実績管理'!$J$63,20,K58='03-1_予算実績管理'!$J$64,21,K58='03-1_予算実績管理'!$J$65,22,K58='03-1_予算実績管理'!$J$66,23,K58='03-1_予算実績管理'!$J$67,24,K58='03-1_予算実績管理'!$J$68,25,K58='03-1_予算実績管理'!$J$69,26,K58='03-1_予算実績管理'!$J$70,27,K58='03-1_予算実績管理'!$J$71,28,K58='03-1_予算実績管理'!$J$72,29,K58='03-1_予算実績管理'!$J$73,30,K58='03-1_予算実績管理'!$J$74,31,K58='03-1_予算実績管理'!$J$75,32,K58='03-1_予算実績管理'!$J$76,33,K58='03-1_予算実績管理'!$J$77,34,K58='03-1_予算実績管理'!$J$78,35,K58='03-1_予算実績管理'!$J$79,36,K58='03-1_予算実績管理'!$J$80,37,K58='03-1_予算実績管理'!$J$81,38,K58='03-1_予算実績管理'!$J$82,39,K58='03-1_予算実績管理'!$J$83,40,K58='03-1_予算実績管理'!$J$84,41,K58='03-1_予算実績管理'!$J$85,42,K58='03-1_予算実績管理'!$J$86,43,K58='03-1_予算実績管理'!$J$87,44,K58='03-1_予算実績管理'!$J$88,45,K58='03-1_予算実績管理'!$J$89,46,K58='03-1_予算実績管理'!$J$90,47,K58='03-1_予算実績管理'!$J$91,48,K58='03-1_予算実績管理'!$J$92,49,K58='03-1_予算実績管理'!$J$93,50)</f>
        <v>#N/A</v>
      </c>
      <c r="N58" s="238" t="s">
        <v>7</v>
      </c>
      <c r="O58" s="239"/>
      <c r="P58" s="225"/>
      <c r="Q58" s="240"/>
      <c r="R58" s="194"/>
    </row>
    <row r="59" spans="1:18">
      <c r="A59" s="21"/>
      <c r="G59" s="21"/>
      <c r="I59" s="17">
        <v>55</v>
      </c>
      <c r="J59" s="193"/>
      <c r="K59" s="223" t="s">
        <v>20</v>
      </c>
      <c r="L59" s="224" t="s">
        <v>6</v>
      </c>
      <c r="M59" s="237" t="e" cm="1">
        <f t="array" ref="M59">_xlfn.IFS(K59='03-1_予算実績管理'!$J$44,1,K59='03-1_予算実績管理'!$J$45,2,K59='03-1_予算実績管理'!$J$46,3,K59='03-1_予算実績管理'!$J$47,4,K59='03-1_予算実績管理'!$J$48,5,K59='03-1_予算実績管理'!$J$49,6,K59='03-1_予算実績管理'!$J$50,7,K59='03-1_予算実績管理'!$J$51,8,K59='03-1_予算実績管理'!$J$52,9,K59='03-1_予算実績管理'!$J$53,10,K59='03-1_予算実績管理'!$J$54,11,K59='03-1_予算実績管理'!$J$55,12,K59='03-1_予算実績管理'!$J$56,13,K59='03-1_予算実績管理'!$J$57,14,K59='03-1_予算実績管理'!$J$58,15,K59='03-1_予算実績管理'!$J$59,16,K59='03-1_予算実績管理'!$J$60,17,K59='03-1_予算実績管理'!$J$61,18,K59='03-1_予算実績管理'!$J$62,19,K59='03-1_予算実績管理'!$J$63,20,K59='03-1_予算実績管理'!$J$64,21,K59='03-1_予算実績管理'!$J$65,22,K59='03-1_予算実績管理'!$J$66,23,K59='03-1_予算実績管理'!$J$67,24,K59='03-1_予算実績管理'!$J$68,25,K59='03-1_予算実績管理'!$J$69,26,K59='03-1_予算実績管理'!$J$70,27,K59='03-1_予算実績管理'!$J$71,28,K59='03-1_予算実績管理'!$J$72,29,K59='03-1_予算実績管理'!$J$73,30,K59='03-1_予算実績管理'!$J$74,31,K59='03-1_予算実績管理'!$J$75,32,K59='03-1_予算実績管理'!$J$76,33,K59='03-1_予算実績管理'!$J$77,34,K59='03-1_予算実績管理'!$J$78,35,K59='03-1_予算実績管理'!$J$79,36,K59='03-1_予算実績管理'!$J$80,37,K59='03-1_予算実績管理'!$J$81,38,K59='03-1_予算実績管理'!$J$82,39,K59='03-1_予算実績管理'!$J$83,40,K59='03-1_予算実績管理'!$J$84,41,K59='03-1_予算実績管理'!$J$85,42,K59='03-1_予算実績管理'!$J$86,43,K59='03-1_予算実績管理'!$J$87,44,K59='03-1_予算実績管理'!$J$88,45,K59='03-1_予算実績管理'!$J$89,46,K59='03-1_予算実績管理'!$J$90,47,K59='03-1_予算実績管理'!$J$91,48,K59='03-1_予算実績管理'!$J$92,49,K59='03-1_予算実績管理'!$J$93,50)</f>
        <v>#N/A</v>
      </c>
      <c r="N59" s="238" t="s">
        <v>7</v>
      </c>
      <c r="O59" s="239"/>
      <c r="P59" s="225"/>
      <c r="Q59" s="240"/>
      <c r="R59" s="194"/>
    </row>
    <row r="60" spans="1:18">
      <c r="A60" s="21"/>
      <c r="G60" s="21"/>
      <c r="I60" s="17">
        <v>56</v>
      </c>
      <c r="J60" s="193"/>
      <c r="K60" s="223" t="s">
        <v>20</v>
      </c>
      <c r="L60" s="224" t="s">
        <v>6</v>
      </c>
      <c r="M60" s="237" t="e" cm="1">
        <f t="array" ref="M60">_xlfn.IFS(K60='03-1_予算実績管理'!$J$44,1,K60='03-1_予算実績管理'!$J$45,2,K60='03-1_予算実績管理'!$J$46,3,K60='03-1_予算実績管理'!$J$47,4,K60='03-1_予算実績管理'!$J$48,5,K60='03-1_予算実績管理'!$J$49,6,K60='03-1_予算実績管理'!$J$50,7,K60='03-1_予算実績管理'!$J$51,8,K60='03-1_予算実績管理'!$J$52,9,K60='03-1_予算実績管理'!$J$53,10,K60='03-1_予算実績管理'!$J$54,11,K60='03-1_予算実績管理'!$J$55,12,K60='03-1_予算実績管理'!$J$56,13,K60='03-1_予算実績管理'!$J$57,14,K60='03-1_予算実績管理'!$J$58,15,K60='03-1_予算実績管理'!$J$59,16,K60='03-1_予算実績管理'!$J$60,17,K60='03-1_予算実績管理'!$J$61,18,K60='03-1_予算実績管理'!$J$62,19,K60='03-1_予算実績管理'!$J$63,20,K60='03-1_予算実績管理'!$J$64,21,K60='03-1_予算実績管理'!$J$65,22,K60='03-1_予算実績管理'!$J$66,23,K60='03-1_予算実績管理'!$J$67,24,K60='03-1_予算実績管理'!$J$68,25,K60='03-1_予算実績管理'!$J$69,26,K60='03-1_予算実績管理'!$J$70,27,K60='03-1_予算実績管理'!$J$71,28,K60='03-1_予算実績管理'!$J$72,29,K60='03-1_予算実績管理'!$J$73,30,K60='03-1_予算実績管理'!$J$74,31,K60='03-1_予算実績管理'!$J$75,32,K60='03-1_予算実績管理'!$J$76,33,K60='03-1_予算実績管理'!$J$77,34,K60='03-1_予算実績管理'!$J$78,35,K60='03-1_予算実績管理'!$J$79,36,K60='03-1_予算実績管理'!$J$80,37,K60='03-1_予算実績管理'!$J$81,38,K60='03-1_予算実績管理'!$J$82,39,K60='03-1_予算実績管理'!$J$83,40,K60='03-1_予算実績管理'!$J$84,41,K60='03-1_予算実績管理'!$J$85,42,K60='03-1_予算実績管理'!$J$86,43,K60='03-1_予算実績管理'!$J$87,44,K60='03-1_予算実績管理'!$J$88,45,K60='03-1_予算実績管理'!$J$89,46,K60='03-1_予算実績管理'!$J$90,47,K60='03-1_予算実績管理'!$J$91,48,K60='03-1_予算実績管理'!$J$92,49,K60='03-1_予算実績管理'!$J$93,50)</f>
        <v>#N/A</v>
      </c>
      <c r="N60" s="238" t="s">
        <v>7</v>
      </c>
      <c r="O60" s="239"/>
      <c r="P60" s="225"/>
      <c r="Q60" s="240"/>
      <c r="R60" s="194"/>
    </row>
    <row r="61" spans="1:18">
      <c r="A61" s="21"/>
      <c r="G61" s="21"/>
      <c r="I61" s="17">
        <v>57</v>
      </c>
      <c r="J61" s="193"/>
      <c r="K61" s="223" t="s">
        <v>20</v>
      </c>
      <c r="L61" s="224" t="s">
        <v>6</v>
      </c>
      <c r="M61" s="237" t="e" cm="1">
        <f t="array" ref="M61">_xlfn.IFS(K61='03-1_予算実績管理'!$J$44,1,K61='03-1_予算実績管理'!$J$45,2,K61='03-1_予算実績管理'!$J$46,3,K61='03-1_予算実績管理'!$J$47,4,K61='03-1_予算実績管理'!$J$48,5,K61='03-1_予算実績管理'!$J$49,6,K61='03-1_予算実績管理'!$J$50,7,K61='03-1_予算実績管理'!$J$51,8,K61='03-1_予算実績管理'!$J$52,9,K61='03-1_予算実績管理'!$J$53,10,K61='03-1_予算実績管理'!$J$54,11,K61='03-1_予算実績管理'!$J$55,12,K61='03-1_予算実績管理'!$J$56,13,K61='03-1_予算実績管理'!$J$57,14,K61='03-1_予算実績管理'!$J$58,15,K61='03-1_予算実績管理'!$J$59,16,K61='03-1_予算実績管理'!$J$60,17,K61='03-1_予算実績管理'!$J$61,18,K61='03-1_予算実績管理'!$J$62,19,K61='03-1_予算実績管理'!$J$63,20,K61='03-1_予算実績管理'!$J$64,21,K61='03-1_予算実績管理'!$J$65,22,K61='03-1_予算実績管理'!$J$66,23,K61='03-1_予算実績管理'!$J$67,24,K61='03-1_予算実績管理'!$J$68,25,K61='03-1_予算実績管理'!$J$69,26,K61='03-1_予算実績管理'!$J$70,27,K61='03-1_予算実績管理'!$J$71,28,K61='03-1_予算実績管理'!$J$72,29,K61='03-1_予算実績管理'!$J$73,30,K61='03-1_予算実績管理'!$J$74,31,K61='03-1_予算実績管理'!$J$75,32,K61='03-1_予算実績管理'!$J$76,33,K61='03-1_予算実績管理'!$J$77,34,K61='03-1_予算実績管理'!$J$78,35,K61='03-1_予算実績管理'!$J$79,36,K61='03-1_予算実績管理'!$J$80,37,K61='03-1_予算実績管理'!$J$81,38,K61='03-1_予算実績管理'!$J$82,39,K61='03-1_予算実績管理'!$J$83,40,K61='03-1_予算実績管理'!$J$84,41,K61='03-1_予算実績管理'!$J$85,42,K61='03-1_予算実績管理'!$J$86,43,K61='03-1_予算実績管理'!$J$87,44,K61='03-1_予算実績管理'!$J$88,45,K61='03-1_予算実績管理'!$J$89,46,K61='03-1_予算実績管理'!$J$90,47,K61='03-1_予算実績管理'!$J$91,48,K61='03-1_予算実績管理'!$J$92,49,K61='03-1_予算実績管理'!$J$93,50)</f>
        <v>#N/A</v>
      </c>
      <c r="N61" s="238" t="s">
        <v>7</v>
      </c>
      <c r="O61" s="239"/>
      <c r="P61" s="225"/>
      <c r="Q61" s="240"/>
      <c r="R61" s="194"/>
    </row>
    <row r="62" spans="1:18">
      <c r="A62" s="21"/>
      <c r="G62" s="21"/>
      <c r="I62" s="17">
        <v>58</v>
      </c>
      <c r="J62" s="193"/>
      <c r="K62" s="223" t="s">
        <v>20</v>
      </c>
      <c r="L62" s="224" t="s">
        <v>6</v>
      </c>
      <c r="M62" s="237" t="e" cm="1">
        <f t="array" ref="M62">_xlfn.IFS(K62='03-1_予算実績管理'!$J$44,1,K62='03-1_予算実績管理'!$J$45,2,K62='03-1_予算実績管理'!$J$46,3,K62='03-1_予算実績管理'!$J$47,4,K62='03-1_予算実績管理'!$J$48,5,K62='03-1_予算実績管理'!$J$49,6,K62='03-1_予算実績管理'!$J$50,7,K62='03-1_予算実績管理'!$J$51,8,K62='03-1_予算実績管理'!$J$52,9,K62='03-1_予算実績管理'!$J$53,10,K62='03-1_予算実績管理'!$J$54,11,K62='03-1_予算実績管理'!$J$55,12,K62='03-1_予算実績管理'!$J$56,13,K62='03-1_予算実績管理'!$J$57,14,K62='03-1_予算実績管理'!$J$58,15,K62='03-1_予算実績管理'!$J$59,16,K62='03-1_予算実績管理'!$J$60,17,K62='03-1_予算実績管理'!$J$61,18,K62='03-1_予算実績管理'!$J$62,19,K62='03-1_予算実績管理'!$J$63,20,K62='03-1_予算実績管理'!$J$64,21,K62='03-1_予算実績管理'!$J$65,22,K62='03-1_予算実績管理'!$J$66,23,K62='03-1_予算実績管理'!$J$67,24,K62='03-1_予算実績管理'!$J$68,25,K62='03-1_予算実績管理'!$J$69,26,K62='03-1_予算実績管理'!$J$70,27,K62='03-1_予算実績管理'!$J$71,28,K62='03-1_予算実績管理'!$J$72,29,K62='03-1_予算実績管理'!$J$73,30,K62='03-1_予算実績管理'!$J$74,31,K62='03-1_予算実績管理'!$J$75,32,K62='03-1_予算実績管理'!$J$76,33,K62='03-1_予算実績管理'!$J$77,34,K62='03-1_予算実績管理'!$J$78,35,K62='03-1_予算実績管理'!$J$79,36,K62='03-1_予算実績管理'!$J$80,37,K62='03-1_予算実績管理'!$J$81,38,K62='03-1_予算実績管理'!$J$82,39,K62='03-1_予算実績管理'!$J$83,40,K62='03-1_予算実績管理'!$J$84,41,K62='03-1_予算実績管理'!$J$85,42,K62='03-1_予算実績管理'!$J$86,43,K62='03-1_予算実績管理'!$J$87,44,K62='03-1_予算実績管理'!$J$88,45,K62='03-1_予算実績管理'!$J$89,46,K62='03-1_予算実績管理'!$J$90,47,K62='03-1_予算実績管理'!$J$91,48,K62='03-1_予算実績管理'!$J$92,49,K62='03-1_予算実績管理'!$J$93,50)</f>
        <v>#N/A</v>
      </c>
      <c r="N62" s="238" t="s">
        <v>7</v>
      </c>
      <c r="O62" s="239"/>
      <c r="P62" s="225"/>
      <c r="Q62" s="240"/>
      <c r="R62" s="194"/>
    </row>
    <row r="63" spans="1:18">
      <c r="A63" s="21"/>
      <c r="G63" s="21"/>
      <c r="I63" s="17">
        <v>59</v>
      </c>
      <c r="J63" s="193"/>
      <c r="K63" s="223" t="s">
        <v>20</v>
      </c>
      <c r="L63" s="224" t="s">
        <v>6</v>
      </c>
      <c r="M63" s="237" t="e" cm="1">
        <f t="array" ref="M63">_xlfn.IFS(K63='03-1_予算実績管理'!$J$44,1,K63='03-1_予算実績管理'!$J$45,2,K63='03-1_予算実績管理'!$J$46,3,K63='03-1_予算実績管理'!$J$47,4,K63='03-1_予算実績管理'!$J$48,5,K63='03-1_予算実績管理'!$J$49,6,K63='03-1_予算実績管理'!$J$50,7,K63='03-1_予算実績管理'!$J$51,8,K63='03-1_予算実績管理'!$J$52,9,K63='03-1_予算実績管理'!$J$53,10,K63='03-1_予算実績管理'!$J$54,11,K63='03-1_予算実績管理'!$J$55,12,K63='03-1_予算実績管理'!$J$56,13,K63='03-1_予算実績管理'!$J$57,14,K63='03-1_予算実績管理'!$J$58,15,K63='03-1_予算実績管理'!$J$59,16,K63='03-1_予算実績管理'!$J$60,17,K63='03-1_予算実績管理'!$J$61,18,K63='03-1_予算実績管理'!$J$62,19,K63='03-1_予算実績管理'!$J$63,20,K63='03-1_予算実績管理'!$J$64,21,K63='03-1_予算実績管理'!$J$65,22,K63='03-1_予算実績管理'!$J$66,23,K63='03-1_予算実績管理'!$J$67,24,K63='03-1_予算実績管理'!$J$68,25,K63='03-1_予算実績管理'!$J$69,26,K63='03-1_予算実績管理'!$J$70,27,K63='03-1_予算実績管理'!$J$71,28,K63='03-1_予算実績管理'!$J$72,29,K63='03-1_予算実績管理'!$J$73,30,K63='03-1_予算実績管理'!$J$74,31,K63='03-1_予算実績管理'!$J$75,32,K63='03-1_予算実績管理'!$J$76,33,K63='03-1_予算実績管理'!$J$77,34,K63='03-1_予算実績管理'!$J$78,35,K63='03-1_予算実績管理'!$J$79,36,K63='03-1_予算実績管理'!$J$80,37,K63='03-1_予算実績管理'!$J$81,38,K63='03-1_予算実績管理'!$J$82,39,K63='03-1_予算実績管理'!$J$83,40,K63='03-1_予算実績管理'!$J$84,41,K63='03-1_予算実績管理'!$J$85,42,K63='03-1_予算実績管理'!$J$86,43,K63='03-1_予算実績管理'!$J$87,44,K63='03-1_予算実績管理'!$J$88,45,K63='03-1_予算実績管理'!$J$89,46,K63='03-1_予算実績管理'!$J$90,47,K63='03-1_予算実績管理'!$J$91,48,K63='03-1_予算実績管理'!$J$92,49,K63='03-1_予算実績管理'!$J$93,50)</f>
        <v>#N/A</v>
      </c>
      <c r="N63" s="238" t="s">
        <v>7</v>
      </c>
      <c r="O63" s="239"/>
      <c r="P63" s="225"/>
      <c r="Q63" s="240"/>
      <c r="R63" s="194"/>
    </row>
    <row r="64" spans="1:18" ht="18.600000000000001" thickBot="1">
      <c r="A64" s="21"/>
      <c r="B64" s="119"/>
      <c r="C64" s="22"/>
      <c r="D64" s="22"/>
      <c r="E64" s="22"/>
      <c r="F64" s="22"/>
      <c r="G64" s="112"/>
      <c r="I64" s="17">
        <v>60</v>
      </c>
      <c r="J64" s="193"/>
      <c r="K64" s="223" t="s">
        <v>20</v>
      </c>
      <c r="L64" s="224" t="s">
        <v>6</v>
      </c>
      <c r="M64" s="237" t="e" cm="1">
        <f t="array" ref="M64">_xlfn.IFS(K64='03-1_予算実績管理'!$J$44,1,K64='03-1_予算実績管理'!$J$45,2,K64='03-1_予算実績管理'!$J$46,3,K64='03-1_予算実績管理'!$J$47,4,K64='03-1_予算実績管理'!$J$48,5,K64='03-1_予算実績管理'!$J$49,6,K64='03-1_予算実績管理'!$J$50,7,K64='03-1_予算実績管理'!$J$51,8,K64='03-1_予算実績管理'!$J$52,9,K64='03-1_予算実績管理'!$J$53,10,K64='03-1_予算実績管理'!$J$54,11,K64='03-1_予算実績管理'!$J$55,12,K64='03-1_予算実績管理'!$J$56,13,K64='03-1_予算実績管理'!$J$57,14,K64='03-1_予算実績管理'!$J$58,15,K64='03-1_予算実績管理'!$J$59,16,K64='03-1_予算実績管理'!$J$60,17,K64='03-1_予算実績管理'!$J$61,18,K64='03-1_予算実績管理'!$J$62,19,K64='03-1_予算実績管理'!$J$63,20,K64='03-1_予算実績管理'!$J$64,21,K64='03-1_予算実績管理'!$J$65,22,K64='03-1_予算実績管理'!$J$66,23,K64='03-1_予算実績管理'!$J$67,24,K64='03-1_予算実績管理'!$J$68,25,K64='03-1_予算実績管理'!$J$69,26,K64='03-1_予算実績管理'!$J$70,27,K64='03-1_予算実績管理'!$J$71,28,K64='03-1_予算実績管理'!$J$72,29,K64='03-1_予算実績管理'!$J$73,30,K64='03-1_予算実績管理'!$J$74,31,K64='03-1_予算実績管理'!$J$75,32,K64='03-1_予算実績管理'!$J$76,33,K64='03-1_予算実績管理'!$J$77,34,K64='03-1_予算実績管理'!$J$78,35,K64='03-1_予算実績管理'!$J$79,36,K64='03-1_予算実績管理'!$J$80,37,K64='03-1_予算実績管理'!$J$81,38,K64='03-1_予算実績管理'!$J$82,39,K64='03-1_予算実績管理'!$J$83,40,K64='03-1_予算実績管理'!$J$84,41,K64='03-1_予算実績管理'!$J$85,42,K64='03-1_予算実績管理'!$J$86,43,K64='03-1_予算実績管理'!$J$87,44,K64='03-1_予算実績管理'!$J$88,45,K64='03-1_予算実績管理'!$J$89,46,K64='03-1_予算実績管理'!$J$90,47,K64='03-1_予算実績管理'!$J$91,48,K64='03-1_予算実績管理'!$J$92,49,K64='03-1_予算実績管理'!$J$93,50)</f>
        <v>#N/A</v>
      </c>
      <c r="N64" s="238" t="s">
        <v>7</v>
      </c>
      <c r="O64" s="239"/>
      <c r="P64" s="225"/>
      <c r="Q64" s="240"/>
      <c r="R64" s="194"/>
    </row>
    <row r="65" spans="1:18" ht="18.600000000000001" thickBot="1">
      <c r="B65" s="22"/>
      <c r="C65" s="22"/>
      <c r="D65" s="22"/>
      <c r="E65" s="22"/>
      <c r="F65" s="22"/>
      <c r="G65" s="22"/>
      <c r="I65" s="17">
        <v>61</v>
      </c>
      <c r="J65" s="193"/>
      <c r="K65" s="223" t="s">
        <v>20</v>
      </c>
      <c r="L65" s="224" t="s">
        <v>6</v>
      </c>
      <c r="M65" s="237" t="e" cm="1">
        <f t="array" ref="M65">_xlfn.IFS(K65='03-1_予算実績管理'!$J$44,1,K65='03-1_予算実績管理'!$J$45,2,K65='03-1_予算実績管理'!$J$46,3,K65='03-1_予算実績管理'!$J$47,4,K65='03-1_予算実績管理'!$J$48,5,K65='03-1_予算実績管理'!$J$49,6,K65='03-1_予算実績管理'!$J$50,7,K65='03-1_予算実績管理'!$J$51,8,K65='03-1_予算実績管理'!$J$52,9,K65='03-1_予算実績管理'!$J$53,10,K65='03-1_予算実績管理'!$J$54,11,K65='03-1_予算実績管理'!$J$55,12,K65='03-1_予算実績管理'!$J$56,13,K65='03-1_予算実績管理'!$J$57,14,K65='03-1_予算実績管理'!$J$58,15,K65='03-1_予算実績管理'!$J$59,16,K65='03-1_予算実績管理'!$J$60,17,K65='03-1_予算実績管理'!$J$61,18,K65='03-1_予算実績管理'!$J$62,19,K65='03-1_予算実績管理'!$J$63,20,K65='03-1_予算実績管理'!$J$64,21,K65='03-1_予算実績管理'!$J$65,22,K65='03-1_予算実績管理'!$J$66,23,K65='03-1_予算実績管理'!$J$67,24,K65='03-1_予算実績管理'!$J$68,25,K65='03-1_予算実績管理'!$J$69,26,K65='03-1_予算実績管理'!$J$70,27,K65='03-1_予算実績管理'!$J$71,28,K65='03-1_予算実績管理'!$J$72,29,K65='03-1_予算実績管理'!$J$73,30,K65='03-1_予算実績管理'!$J$74,31,K65='03-1_予算実績管理'!$J$75,32,K65='03-1_予算実績管理'!$J$76,33,K65='03-1_予算実績管理'!$J$77,34,K65='03-1_予算実績管理'!$J$78,35,K65='03-1_予算実績管理'!$J$79,36,K65='03-1_予算実績管理'!$J$80,37,K65='03-1_予算実績管理'!$J$81,38,K65='03-1_予算実績管理'!$J$82,39,K65='03-1_予算実績管理'!$J$83,40,K65='03-1_予算実績管理'!$J$84,41,K65='03-1_予算実績管理'!$J$85,42,K65='03-1_予算実績管理'!$J$86,43,K65='03-1_予算実績管理'!$J$87,44,K65='03-1_予算実績管理'!$J$88,45,K65='03-1_予算実績管理'!$J$89,46,K65='03-1_予算実績管理'!$J$90,47,K65='03-1_予算実績管理'!$J$91,48,K65='03-1_予算実績管理'!$J$92,49,K65='03-1_予算実績管理'!$J$93,50)</f>
        <v>#N/A</v>
      </c>
      <c r="N65" s="238" t="s">
        <v>7</v>
      </c>
      <c r="O65" s="239"/>
      <c r="P65" s="225"/>
      <c r="Q65" s="240"/>
      <c r="R65" s="194"/>
    </row>
    <row r="66" spans="1:18">
      <c r="A66" s="21"/>
      <c r="B66" s="95" t="s">
        <v>143</v>
      </c>
      <c r="G66" s="21"/>
      <c r="I66" s="17">
        <v>62</v>
      </c>
      <c r="J66" s="193"/>
      <c r="K66" s="223" t="s">
        <v>20</v>
      </c>
      <c r="L66" s="224" t="s">
        <v>6</v>
      </c>
      <c r="M66" s="237" t="e" cm="1">
        <f t="array" ref="M66">_xlfn.IFS(K66='03-1_予算実績管理'!$J$44,1,K66='03-1_予算実績管理'!$J$45,2,K66='03-1_予算実績管理'!$J$46,3,K66='03-1_予算実績管理'!$J$47,4,K66='03-1_予算実績管理'!$J$48,5,K66='03-1_予算実績管理'!$J$49,6,K66='03-1_予算実績管理'!$J$50,7,K66='03-1_予算実績管理'!$J$51,8,K66='03-1_予算実績管理'!$J$52,9,K66='03-1_予算実績管理'!$J$53,10,K66='03-1_予算実績管理'!$J$54,11,K66='03-1_予算実績管理'!$J$55,12,K66='03-1_予算実績管理'!$J$56,13,K66='03-1_予算実績管理'!$J$57,14,K66='03-1_予算実績管理'!$J$58,15,K66='03-1_予算実績管理'!$J$59,16,K66='03-1_予算実績管理'!$J$60,17,K66='03-1_予算実績管理'!$J$61,18,K66='03-1_予算実績管理'!$J$62,19,K66='03-1_予算実績管理'!$J$63,20,K66='03-1_予算実績管理'!$J$64,21,K66='03-1_予算実績管理'!$J$65,22,K66='03-1_予算実績管理'!$J$66,23,K66='03-1_予算実績管理'!$J$67,24,K66='03-1_予算実績管理'!$J$68,25,K66='03-1_予算実績管理'!$J$69,26,K66='03-1_予算実績管理'!$J$70,27,K66='03-1_予算実績管理'!$J$71,28,K66='03-1_予算実績管理'!$J$72,29,K66='03-1_予算実績管理'!$J$73,30,K66='03-1_予算実績管理'!$J$74,31,K66='03-1_予算実績管理'!$J$75,32,K66='03-1_予算実績管理'!$J$76,33,K66='03-1_予算実績管理'!$J$77,34,K66='03-1_予算実績管理'!$J$78,35,K66='03-1_予算実績管理'!$J$79,36,K66='03-1_予算実績管理'!$J$80,37,K66='03-1_予算実績管理'!$J$81,38,K66='03-1_予算実績管理'!$J$82,39,K66='03-1_予算実績管理'!$J$83,40,K66='03-1_予算実績管理'!$J$84,41,K66='03-1_予算実績管理'!$J$85,42,K66='03-1_予算実績管理'!$J$86,43,K66='03-1_予算実績管理'!$J$87,44,K66='03-1_予算実績管理'!$J$88,45,K66='03-1_予算実績管理'!$J$89,46,K66='03-1_予算実績管理'!$J$90,47,K66='03-1_予算実績管理'!$J$91,48,K66='03-1_予算実績管理'!$J$92,49,K66='03-1_予算実績管理'!$J$93,50)</f>
        <v>#N/A</v>
      </c>
      <c r="N66" s="238" t="s">
        <v>7</v>
      </c>
      <c r="O66" s="239"/>
      <c r="P66" s="225"/>
      <c r="Q66" s="240"/>
      <c r="R66" s="194"/>
    </row>
    <row r="67" spans="1:18">
      <c r="A67" s="21"/>
      <c r="B67" s="287" t="s">
        <v>144</v>
      </c>
      <c r="C67" s="287"/>
      <c r="D67" s="287"/>
      <c r="E67" s="287"/>
      <c r="F67" s="287"/>
      <c r="G67" s="288"/>
      <c r="I67" s="17">
        <v>63</v>
      </c>
      <c r="J67" s="193"/>
      <c r="K67" s="223" t="s">
        <v>20</v>
      </c>
      <c r="L67" s="224" t="s">
        <v>6</v>
      </c>
      <c r="M67" s="237" t="e" cm="1">
        <f t="array" ref="M67">_xlfn.IFS(K67='03-1_予算実績管理'!$J$44,1,K67='03-1_予算実績管理'!$J$45,2,K67='03-1_予算実績管理'!$J$46,3,K67='03-1_予算実績管理'!$J$47,4,K67='03-1_予算実績管理'!$J$48,5,K67='03-1_予算実績管理'!$J$49,6,K67='03-1_予算実績管理'!$J$50,7,K67='03-1_予算実績管理'!$J$51,8,K67='03-1_予算実績管理'!$J$52,9,K67='03-1_予算実績管理'!$J$53,10,K67='03-1_予算実績管理'!$J$54,11,K67='03-1_予算実績管理'!$J$55,12,K67='03-1_予算実績管理'!$J$56,13,K67='03-1_予算実績管理'!$J$57,14,K67='03-1_予算実績管理'!$J$58,15,K67='03-1_予算実績管理'!$J$59,16,K67='03-1_予算実績管理'!$J$60,17,K67='03-1_予算実績管理'!$J$61,18,K67='03-1_予算実績管理'!$J$62,19,K67='03-1_予算実績管理'!$J$63,20,K67='03-1_予算実績管理'!$J$64,21,K67='03-1_予算実績管理'!$J$65,22,K67='03-1_予算実績管理'!$J$66,23,K67='03-1_予算実績管理'!$J$67,24,K67='03-1_予算実績管理'!$J$68,25,K67='03-1_予算実績管理'!$J$69,26,K67='03-1_予算実績管理'!$J$70,27,K67='03-1_予算実績管理'!$J$71,28,K67='03-1_予算実績管理'!$J$72,29,K67='03-1_予算実績管理'!$J$73,30,K67='03-1_予算実績管理'!$J$74,31,K67='03-1_予算実績管理'!$J$75,32,K67='03-1_予算実績管理'!$J$76,33,K67='03-1_予算実績管理'!$J$77,34,K67='03-1_予算実績管理'!$J$78,35,K67='03-1_予算実績管理'!$J$79,36,K67='03-1_予算実績管理'!$J$80,37,K67='03-1_予算実績管理'!$J$81,38,K67='03-1_予算実績管理'!$J$82,39,K67='03-1_予算実績管理'!$J$83,40,K67='03-1_予算実績管理'!$J$84,41,K67='03-1_予算実績管理'!$J$85,42,K67='03-1_予算実績管理'!$J$86,43,K67='03-1_予算実績管理'!$J$87,44,K67='03-1_予算実績管理'!$J$88,45,K67='03-1_予算実績管理'!$J$89,46,K67='03-1_予算実績管理'!$J$90,47,K67='03-1_予算実績管理'!$J$91,48,K67='03-1_予算実績管理'!$J$92,49,K67='03-1_予算実績管理'!$J$93,50)</f>
        <v>#N/A</v>
      </c>
      <c r="N67" s="238" t="s">
        <v>7</v>
      </c>
      <c r="O67" s="239"/>
      <c r="P67" s="225"/>
      <c r="Q67" s="240"/>
      <c r="R67" s="194"/>
    </row>
    <row r="68" spans="1:18">
      <c r="A68" s="21"/>
      <c r="B68" s="287"/>
      <c r="C68" s="287"/>
      <c r="D68" s="287"/>
      <c r="E68" s="287"/>
      <c r="F68" s="287"/>
      <c r="G68" s="288"/>
      <c r="I68" s="17">
        <v>64</v>
      </c>
      <c r="J68" s="193"/>
      <c r="K68" s="223" t="s">
        <v>20</v>
      </c>
      <c r="L68" s="224" t="s">
        <v>6</v>
      </c>
      <c r="M68" s="237" t="e" cm="1">
        <f t="array" ref="M68">_xlfn.IFS(K68='03-1_予算実績管理'!$J$44,1,K68='03-1_予算実績管理'!$J$45,2,K68='03-1_予算実績管理'!$J$46,3,K68='03-1_予算実績管理'!$J$47,4,K68='03-1_予算実績管理'!$J$48,5,K68='03-1_予算実績管理'!$J$49,6,K68='03-1_予算実績管理'!$J$50,7,K68='03-1_予算実績管理'!$J$51,8,K68='03-1_予算実績管理'!$J$52,9,K68='03-1_予算実績管理'!$J$53,10,K68='03-1_予算実績管理'!$J$54,11,K68='03-1_予算実績管理'!$J$55,12,K68='03-1_予算実績管理'!$J$56,13,K68='03-1_予算実績管理'!$J$57,14,K68='03-1_予算実績管理'!$J$58,15,K68='03-1_予算実績管理'!$J$59,16,K68='03-1_予算実績管理'!$J$60,17,K68='03-1_予算実績管理'!$J$61,18,K68='03-1_予算実績管理'!$J$62,19,K68='03-1_予算実績管理'!$J$63,20,K68='03-1_予算実績管理'!$J$64,21,K68='03-1_予算実績管理'!$J$65,22,K68='03-1_予算実績管理'!$J$66,23,K68='03-1_予算実績管理'!$J$67,24,K68='03-1_予算実績管理'!$J$68,25,K68='03-1_予算実績管理'!$J$69,26,K68='03-1_予算実績管理'!$J$70,27,K68='03-1_予算実績管理'!$J$71,28,K68='03-1_予算実績管理'!$J$72,29,K68='03-1_予算実績管理'!$J$73,30,K68='03-1_予算実績管理'!$J$74,31,K68='03-1_予算実績管理'!$J$75,32,K68='03-1_予算実績管理'!$J$76,33,K68='03-1_予算実績管理'!$J$77,34,K68='03-1_予算実績管理'!$J$78,35,K68='03-1_予算実績管理'!$J$79,36,K68='03-1_予算実績管理'!$J$80,37,K68='03-1_予算実績管理'!$J$81,38,K68='03-1_予算実績管理'!$J$82,39,K68='03-1_予算実績管理'!$J$83,40,K68='03-1_予算実績管理'!$J$84,41,K68='03-1_予算実績管理'!$J$85,42,K68='03-1_予算実績管理'!$J$86,43,K68='03-1_予算実績管理'!$J$87,44,K68='03-1_予算実績管理'!$J$88,45,K68='03-1_予算実績管理'!$J$89,46,K68='03-1_予算実績管理'!$J$90,47,K68='03-1_予算実績管理'!$J$91,48,K68='03-1_予算実績管理'!$J$92,49,K68='03-1_予算実績管理'!$J$93,50)</f>
        <v>#N/A</v>
      </c>
      <c r="N68" s="238" t="s">
        <v>7</v>
      </c>
      <c r="O68" s="239"/>
      <c r="P68" s="225"/>
      <c r="Q68" s="240"/>
      <c r="R68" s="194"/>
    </row>
    <row r="69" spans="1:18">
      <c r="A69" s="21"/>
      <c r="G69" s="21"/>
      <c r="I69" s="17">
        <v>65</v>
      </c>
      <c r="J69" s="193"/>
      <c r="K69" s="223" t="s">
        <v>20</v>
      </c>
      <c r="L69" s="224" t="s">
        <v>6</v>
      </c>
      <c r="M69" s="237" t="e" cm="1">
        <f t="array" ref="M69">_xlfn.IFS(K69='03-1_予算実績管理'!$J$44,1,K69='03-1_予算実績管理'!$J$45,2,K69='03-1_予算実績管理'!$J$46,3,K69='03-1_予算実績管理'!$J$47,4,K69='03-1_予算実績管理'!$J$48,5,K69='03-1_予算実績管理'!$J$49,6,K69='03-1_予算実績管理'!$J$50,7,K69='03-1_予算実績管理'!$J$51,8,K69='03-1_予算実績管理'!$J$52,9,K69='03-1_予算実績管理'!$J$53,10,K69='03-1_予算実績管理'!$J$54,11,K69='03-1_予算実績管理'!$J$55,12,K69='03-1_予算実績管理'!$J$56,13,K69='03-1_予算実績管理'!$J$57,14,K69='03-1_予算実績管理'!$J$58,15,K69='03-1_予算実績管理'!$J$59,16,K69='03-1_予算実績管理'!$J$60,17,K69='03-1_予算実績管理'!$J$61,18,K69='03-1_予算実績管理'!$J$62,19,K69='03-1_予算実績管理'!$J$63,20,K69='03-1_予算実績管理'!$J$64,21,K69='03-1_予算実績管理'!$J$65,22,K69='03-1_予算実績管理'!$J$66,23,K69='03-1_予算実績管理'!$J$67,24,K69='03-1_予算実績管理'!$J$68,25,K69='03-1_予算実績管理'!$J$69,26,K69='03-1_予算実績管理'!$J$70,27,K69='03-1_予算実績管理'!$J$71,28,K69='03-1_予算実績管理'!$J$72,29,K69='03-1_予算実績管理'!$J$73,30,K69='03-1_予算実績管理'!$J$74,31,K69='03-1_予算実績管理'!$J$75,32,K69='03-1_予算実績管理'!$J$76,33,K69='03-1_予算実績管理'!$J$77,34,K69='03-1_予算実績管理'!$J$78,35,K69='03-1_予算実績管理'!$J$79,36,K69='03-1_予算実績管理'!$J$80,37,K69='03-1_予算実績管理'!$J$81,38,K69='03-1_予算実績管理'!$J$82,39,K69='03-1_予算実績管理'!$J$83,40,K69='03-1_予算実績管理'!$J$84,41,K69='03-1_予算実績管理'!$J$85,42,K69='03-1_予算実績管理'!$J$86,43,K69='03-1_予算実績管理'!$J$87,44,K69='03-1_予算実績管理'!$J$88,45,K69='03-1_予算実績管理'!$J$89,46,K69='03-1_予算実績管理'!$J$90,47,K69='03-1_予算実績管理'!$J$91,48,K69='03-1_予算実績管理'!$J$92,49,K69='03-1_予算実績管理'!$J$93,50)</f>
        <v>#N/A</v>
      </c>
      <c r="N69" s="238" t="s">
        <v>7</v>
      </c>
      <c r="O69" s="239"/>
      <c r="P69" s="225"/>
      <c r="Q69" s="240"/>
      <c r="R69" s="194"/>
    </row>
    <row r="70" spans="1:18">
      <c r="A70" s="21"/>
      <c r="G70" s="21"/>
      <c r="I70" s="17">
        <v>66</v>
      </c>
      <c r="J70" s="193"/>
      <c r="K70" s="223" t="s">
        <v>20</v>
      </c>
      <c r="L70" s="224" t="s">
        <v>6</v>
      </c>
      <c r="M70" s="237" t="e" cm="1">
        <f t="array" ref="M70">_xlfn.IFS(K70='03-1_予算実績管理'!$J$44,1,K70='03-1_予算実績管理'!$J$45,2,K70='03-1_予算実績管理'!$J$46,3,K70='03-1_予算実績管理'!$J$47,4,K70='03-1_予算実績管理'!$J$48,5,K70='03-1_予算実績管理'!$J$49,6,K70='03-1_予算実績管理'!$J$50,7,K70='03-1_予算実績管理'!$J$51,8,K70='03-1_予算実績管理'!$J$52,9,K70='03-1_予算実績管理'!$J$53,10,K70='03-1_予算実績管理'!$J$54,11,K70='03-1_予算実績管理'!$J$55,12,K70='03-1_予算実績管理'!$J$56,13,K70='03-1_予算実績管理'!$J$57,14,K70='03-1_予算実績管理'!$J$58,15,K70='03-1_予算実績管理'!$J$59,16,K70='03-1_予算実績管理'!$J$60,17,K70='03-1_予算実績管理'!$J$61,18,K70='03-1_予算実績管理'!$J$62,19,K70='03-1_予算実績管理'!$J$63,20,K70='03-1_予算実績管理'!$J$64,21,K70='03-1_予算実績管理'!$J$65,22,K70='03-1_予算実績管理'!$J$66,23,K70='03-1_予算実績管理'!$J$67,24,K70='03-1_予算実績管理'!$J$68,25,K70='03-1_予算実績管理'!$J$69,26,K70='03-1_予算実績管理'!$J$70,27,K70='03-1_予算実績管理'!$J$71,28,K70='03-1_予算実績管理'!$J$72,29,K70='03-1_予算実績管理'!$J$73,30,K70='03-1_予算実績管理'!$J$74,31,K70='03-1_予算実績管理'!$J$75,32,K70='03-1_予算実績管理'!$J$76,33,K70='03-1_予算実績管理'!$J$77,34,K70='03-1_予算実績管理'!$J$78,35,K70='03-1_予算実績管理'!$J$79,36,K70='03-1_予算実績管理'!$J$80,37,K70='03-1_予算実績管理'!$J$81,38,K70='03-1_予算実績管理'!$J$82,39,K70='03-1_予算実績管理'!$J$83,40,K70='03-1_予算実績管理'!$J$84,41,K70='03-1_予算実績管理'!$J$85,42,K70='03-1_予算実績管理'!$J$86,43,K70='03-1_予算実績管理'!$J$87,44,K70='03-1_予算実績管理'!$J$88,45,K70='03-1_予算実績管理'!$J$89,46,K70='03-1_予算実績管理'!$J$90,47,K70='03-1_予算実績管理'!$J$91,48,K70='03-1_予算実績管理'!$J$92,49,K70='03-1_予算実績管理'!$J$93,50)</f>
        <v>#N/A</v>
      </c>
      <c r="N70" s="238" t="s">
        <v>7</v>
      </c>
      <c r="O70" s="239"/>
      <c r="P70" s="225"/>
      <c r="Q70" s="240"/>
      <c r="R70" s="194"/>
    </row>
    <row r="71" spans="1:18">
      <c r="A71" s="21"/>
      <c r="G71" s="21"/>
      <c r="I71" s="17">
        <v>67</v>
      </c>
      <c r="J71" s="193"/>
      <c r="K71" s="223" t="s">
        <v>20</v>
      </c>
      <c r="L71" s="224" t="s">
        <v>6</v>
      </c>
      <c r="M71" s="237" t="e" cm="1">
        <f t="array" ref="M71">_xlfn.IFS(K71='03-1_予算実績管理'!$J$44,1,K71='03-1_予算実績管理'!$J$45,2,K71='03-1_予算実績管理'!$J$46,3,K71='03-1_予算実績管理'!$J$47,4,K71='03-1_予算実績管理'!$J$48,5,K71='03-1_予算実績管理'!$J$49,6,K71='03-1_予算実績管理'!$J$50,7,K71='03-1_予算実績管理'!$J$51,8,K71='03-1_予算実績管理'!$J$52,9,K71='03-1_予算実績管理'!$J$53,10,K71='03-1_予算実績管理'!$J$54,11,K71='03-1_予算実績管理'!$J$55,12,K71='03-1_予算実績管理'!$J$56,13,K71='03-1_予算実績管理'!$J$57,14,K71='03-1_予算実績管理'!$J$58,15,K71='03-1_予算実績管理'!$J$59,16,K71='03-1_予算実績管理'!$J$60,17,K71='03-1_予算実績管理'!$J$61,18,K71='03-1_予算実績管理'!$J$62,19,K71='03-1_予算実績管理'!$J$63,20,K71='03-1_予算実績管理'!$J$64,21,K71='03-1_予算実績管理'!$J$65,22,K71='03-1_予算実績管理'!$J$66,23,K71='03-1_予算実績管理'!$J$67,24,K71='03-1_予算実績管理'!$J$68,25,K71='03-1_予算実績管理'!$J$69,26,K71='03-1_予算実績管理'!$J$70,27,K71='03-1_予算実績管理'!$J$71,28,K71='03-1_予算実績管理'!$J$72,29,K71='03-1_予算実績管理'!$J$73,30,K71='03-1_予算実績管理'!$J$74,31,K71='03-1_予算実績管理'!$J$75,32,K71='03-1_予算実績管理'!$J$76,33,K71='03-1_予算実績管理'!$J$77,34,K71='03-1_予算実績管理'!$J$78,35,K71='03-1_予算実績管理'!$J$79,36,K71='03-1_予算実績管理'!$J$80,37,K71='03-1_予算実績管理'!$J$81,38,K71='03-1_予算実績管理'!$J$82,39,K71='03-1_予算実績管理'!$J$83,40,K71='03-1_予算実績管理'!$J$84,41,K71='03-1_予算実績管理'!$J$85,42,K71='03-1_予算実績管理'!$J$86,43,K71='03-1_予算実績管理'!$J$87,44,K71='03-1_予算実績管理'!$J$88,45,K71='03-1_予算実績管理'!$J$89,46,K71='03-1_予算実績管理'!$J$90,47,K71='03-1_予算実績管理'!$J$91,48,K71='03-1_予算実績管理'!$J$92,49,K71='03-1_予算実績管理'!$J$93,50)</f>
        <v>#N/A</v>
      </c>
      <c r="N71" s="238" t="s">
        <v>7</v>
      </c>
      <c r="O71" s="239"/>
      <c r="P71" s="225"/>
      <c r="Q71" s="240"/>
      <c r="R71" s="194"/>
    </row>
    <row r="72" spans="1:18">
      <c r="A72" s="21"/>
      <c r="G72" s="21"/>
      <c r="I72" s="17">
        <v>68</v>
      </c>
      <c r="J72" s="193"/>
      <c r="K72" s="223" t="s">
        <v>20</v>
      </c>
      <c r="L72" s="224" t="s">
        <v>6</v>
      </c>
      <c r="M72" s="237" t="e" cm="1">
        <f t="array" ref="M72">_xlfn.IFS(K72='03-1_予算実績管理'!$J$44,1,K72='03-1_予算実績管理'!$J$45,2,K72='03-1_予算実績管理'!$J$46,3,K72='03-1_予算実績管理'!$J$47,4,K72='03-1_予算実績管理'!$J$48,5,K72='03-1_予算実績管理'!$J$49,6,K72='03-1_予算実績管理'!$J$50,7,K72='03-1_予算実績管理'!$J$51,8,K72='03-1_予算実績管理'!$J$52,9,K72='03-1_予算実績管理'!$J$53,10,K72='03-1_予算実績管理'!$J$54,11,K72='03-1_予算実績管理'!$J$55,12,K72='03-1_予算実績管理'!$J$56,13,K72='03-1_予算実績管理'!$J$57,14,K72='03-1_予算実績管理'!$J$58,15,K72='03-1_予算実績管理'!$J$59,16,K72='03-1_予算実績管理'!$J$60,17,K72='03-1_予算実績管理'!$J$61,18,K72='03-1_予算実績管理'!$J$62,19,K72='03-1_予算実績管理'!$J$63,20,K72='03-1_予算実績管理'!$J$64,21,K72='03-1_予算実績管理'!$J$65,22,K72='03-1_予算実績管理'!$J$66,23,K72='03-1_予算実績管理'!$J$67,24,K72='03-1_予算実績管理'!$J$68,25,K72='03-1_予算実績管理'!$J$69,26,K72='03-1_予算実績管理'!$J$70,27,K72='03-1_予算実績管理'!$J$71,28,K72='03-1_予算実績管理'!$J$72,29,K72='03-1_予算実績管理'!$J$73,30,K72='03-1_予算実績管理'!$J$74,31,K72='03-1_予算実績管理'!$J$75,32,K72='03-1_予算実績管理'!$J$76,33,K72='03-1_予算実績管理'!$J$77,34,K72='03-1_予算実績管理'!$J$78,35,K72='03-1_予算実績管理'!$J$79,36,K72='03-1_予算実績管理'!$J$80,37,K72='03-1_予算実績管理'!$J$81,38,K72='03-1_予算実績管理'!$J$82,39,K72='03-1_予算実績管理'!$J$83,40,K72='03-1_予算実績管理'!$J$84,41,K72='03-1_予算実績管理'!$J$85,42,K72='03-1_予算実績管理'!$J$86,43,K72='03-1_予算実績管理'!$J$87,44,K72='03-1_予算実績管理'!$J$88,45,K72='03-1_予算実績管理'!$J$89,46,K72='03-1_予算実績管理'!$J$90,47,K72='03-1_予算実績管理'!$J$91,48,K72='03-1_予算実績管理'!$J$92,49,K72='03-1_予算実績管理'!$J$93,50)</f>
        <v>#N/A</v>
      </c>
      <c r="N72" s="238" t="s">
        <v>7</v>
      </c>
      <c r="O72" s="239"/>
      <c r="P72" s="225"/>
      <c r="Q72" s="240"/>
      <c r="R72" s="194"/>
    </row>
    <row r="73" spans="1:18">
      <c r="A73" s="21"/>
      <c r="G73" s="21"/>
      <c r="I73" s="17">
        <v>69</v>
      </c>
      <c r="J73" s="193"/>
      <c r="K73" s="223" t="s">
        <v>20</v>
      </c>
      <c r="L73" s="224" t="s">
        <v>6</v>
      </c>
      <c r="M73" s="237" t="e" cm="1">
        <f t="array" ref="M73">_xlfn.IFS(K73='03-1_予算実績管理'!$J$44,1,K73='03-1_予算実績管理'!$J$45,2,K73='03-1_予算実績管理'!$J$46,3,K73='03-1_予算実績管理'!$J$47,4,K73='03-1_予算実績管理'!$J$48,5,K73='03-1_予算実績管理'!$J$49,6,K73='03-1_予算実績管理'!$J$50,7,K73='03-1_予算実績管理'!$J$51,8,K73='03-1_予算実績管理'!$J$52,9,K73='03-1_予算実績管理'!$J$53,10,K73='03-1_予算実績管理'!$J$54,11,K73='03-1_予算実績管理'!$J$55,12,K73='03-1_予算実績管理'!$J$56,13,K73='03-1_予算実績管理'!$J$57,14,K73='03-1_予算実績管理'!$J$58,15,K73='03-1_予算実績管理'!$J$59,16,K73='03-1_予算実績管理'!$J$60,17,K73='03-1_予算実績管理'!$J$61,18,K73='03-1_予算実績管理'!$J$62,19,K73='03-1_予算実績管理'!$J$63,20,K73='03-1_予算実績管理'!$J$64,21,K73='03-1_予算実績管理'!$J$65,22,K73='03-1_予算実績管理'!$J$66,23,K73='03-1_予算実績管理'!$J$67,24,K73='03-1_予算実績管理'!$J$68,25,K73='03-1_予算実績管理'!$J$69,26,K73='03-1_予算実績管理'!$J$70,27,K73='03-1_予算実績管理'!$J$71,28,K73='03-1_予算実績管理'!$J$72,29,K73='03-1_予算実績管理'!$J$73,30,K73='03-1_予算実績管理'!$J$74,31,K73='03-1_予算実績管理'!$J$75,32,K73='03-1_予算実績管理'!$J$76,33,K73='03-1_予算実績管理'!$J$77,34,K73='03-1_予算実績管理'!$J$78,35,K73='03-1_予算実績管理'!$J$79,36,K73='03-1_予算実績管理'!$J$80,37,K73='03-1_予算実績管理'!$J$81,38,K73='03-1_予算実績管理'!$J$82,39,K73='03-1_予算実績管理'!$J$83,40,K73='03-1_予算実績管理'!$J$84,41,K73='03-1_予算実績管理'!$J$85,42,K73='03-1_予算実績管理'!$J$86,43,K73='03-1_予算実績管理'!$J$87,44,K73='03-1_予算実績管理'!$J$88,45,K73='03-1_予算実績管理'!$J$89,46,K73='03-1_予算実績管理'!$J$90,47,K73='03-1_予算実績管理'!$J$91,48,K73='03-1_予算実績管理'!$J$92,49,K73='03-1_予算実績管理'!$J$93,50)</f>
        <v>#N/A</v>
      </c>
      <c r="N73" s="238" t="s">
        <v>7</v>
      </c>
      <c r="O73" s="239"/>
      <c r="P73" s="225"/>
      <c r="Q73" s="240"/>
      <c r="R73" s="194"/>
    </row>
    <row r="74" spans="1:18">
      <c r="A74" s="21"/>
      <c r="G74" s="21"/>
      <c r="I74" s="17">
        <v>70</v>
      </c>
      <c r="J74" s="193"/>
      <c r="K74" s="223" t="s">
        <v>20</v>
      </c>
      <c r="L74" s="224" t="s">
        <v>6</v>
      </c>
      <c r="M74" s="237" t="e" cm="1">
        <f t="array" ref="M74">_xlfn.IFS(K74='03-1_予算実績管理'!$J$44,1,K74='03-1_予算実績管理'!$J$45,2,K74='03-1_予算実績管理'!$J$46,3,K74='03-1_予算実績管理'!$J$47,4,K74='03-1_予算実績管理'!$J$48,5,K74='03-1_予算実績管理'!$J$49,6,K74='03-1_予算実績管理'!$J$50,7,K74='03-1_予算実績管理'!$J$51,8,K74='03-1_予算実績管理'!$J$52,9,K74='03-1_予算実績管理'!$J$53,10,K74='03-1_予算実績管理'!$J$54,11,K74='03-1_予算実績管理'!$J$55,12,K74='03-1_予算実績管理'!$J$56,13,K74='03-1_予算実績管理'!$J$57,14,K74='03-1_予算実績管理'!$J$58,15,K74='03-1_予算実績管理'!$J$59,16,K74='03-1_予算実績管理'!$J$60,17,K74='03-1_予算実績管理'!$J$61,18,K74='03-1_予算実績管理'!$J$62,19,K74='03-1_予算実績管理'!$J$63,20,K74='03-1_予算実績管理'!$J$64,21,K74='03-1_予算実績管理'!$J$65,22,K74='03-1_予算実績管理'!$J$66,23,K74='03-1_予算実績管理'!$J$67,24,K74='03-1_予算実績管理'!$J$68,25,K74='03-1_予算実績管理'!$J$69,26,K74='03-1_予算実績管理'!$J$70,27,K74='03-1_予算実績管理'!$J$71,28,K74='03-1_予算実績管理'!$J$72,29,K74='03-1_予算実績管理'!$J$73,30,K74='03-1_予算実績管理'!$J$74,31,K74='03-1_予算実績管理'!$J$75,32,K74='03-1_予算実績管理'!$J$76,33,K74='03-1_予算実績管理'!$J$77,34,K74='03-1_予算実績管理'!$J$78,35,K74='03-1_予算実績管理'!$J$79,36,K74='03-1_予算実績管理'!$J$80,37,K74='03-1_予算実績管理'!$J$81,38,K74='03-1_予算実績管理'!$J$82,39,K74='03-1_予算実績管理'!$J$83,40,K74='03-1_予算実績管理'!$J$84,41,K74='03-1_予算実績管理'!$J$85,42,K74='03-1_予算実績管理'!$J$86,43,K74='03-1_予算実績管理'!$J$87,44,K74='03-1_予算実績管理'!$J$88,45,K74='03-1_予算実績管理'!$J$89,46,K74='03-1_予算実績管理'!$J$90,47,K74='03-1_予算実績管理'!$J$91,48,K74='03-1_予算実績管理'!$J$92,49,K74='03-1_予算実績管理'!$J$93,50)</f>
        <v>#N/A</v>
      </c>
      <c r="N74" s="238" t="s">
        <v>7</v>
      </c>
      <c r="O74" s="239"/>
      <c r="P74" s="225"/>
      <c r="Q74" s="240"/>
      <c r="R74" s="194"/>
    </row>
    <row r="75" spans="1:18">
      <c r="A75" s="21"/>
      <c r="G75" s="21"/>
      <c r="I75" s="17">
        <v>71</v>
      </c>
      <c r="J75" s="193"/>
      <c r="K75" s="223" t="s">
        <v>20</v>
      </c>
      <c r="L75" s="224" t="s">
        <v>6</v>
      </c>
      <c r="M75" s="237" t="e" cm="1">
        <f t="array" ref="M75">_xlfn.IFS(K75='03-1_予算実績管理'!$J$44,1,K75='03-1_予算実績管理'!$J$45,2,K75='03-1_予算実績管理'!$J$46,3,K75='03-1_予算実績管理'!$J$47,4,K75='03-1_予算実績管理'!$J$48,5,K75='03-1_予算実績管理'!$J$49,6,K75='03-1_予算実績管理'!$J$50,7,K75='03-1_予算実績管理'!$J$51,8,K75='03-1_予算実績管理'!$J$52,9,K75='03-1_予算実績管理'!$J$53,10,K75='03-1_予算実績管理'!$J$54,11,K75='03-1_予算実績管理'!$J$55,12,K75='03-1_予算実績管理'!$J$56,13,K75='03-1_予算実績管理'!$J$57,14,K75='03-1_予算実績管理'!$J$58,15,K75='03-1_予算実績管理'!$J$59,16,K75='03-1_予算実績管理'!$J$60,17,K75='03-1_予算実績管理'!$J$61,18,K75='03-1_予算実績管理'!$J$62,19,K75='03-1_予算実績管理'!$J$63,20,K75='03-1_予算実績管理'!$J$64,21,K75='03-1_予算実績管理'!$J$65,22,K75='03-1_予算実績管理'!$J$66,23,K75='03-1_予算実績管理'!$J$67,24,K75='03-1_予算実績管理'!$J$68,25,K75='03-1_予算実績管理'!$J$69,26,K75='03-1_予算実績管理'!$J$70,27,K75='03-1_予算実績管理'!$J$71,28,K75='03-1_予算実績管理'!$J$72,29,K75='03-1_予算実績管理'!$J$73,30,K75='03-1_予算実績管理'!$J$74,31,K75='03-1_予算実績管理'!$J$75,32,K75='03-1_予算実績管理'!$J$76,33,K75='03-1_予算実績管理'!$J$77,34,K75='03-1_予算実績管理'!$J$78,35,K75='03-1_予算実績管理'!$J$79,36,K75='03-1_予算実績管理'!$J$80,37,K75='03-1_予算実績管理'!$J$81,38,K75='03-1_予算実績管理'!$J$82,39,K75='03-1_予算実績管理'!$J$83,40,K75='03-1_予算実績管理'!$J$84,41,K75='03-1_予算実績管理'!$J$85,42,K75='03-1_予算実績管理'!$J$86,43,K75='03-1_予算実績管理'!$J$87,44,K75='03-1_予算実績管理'!$J$88,45,K75='03-1_予算実績管理'!$J$89,46,K75='03-1_予算実績管理'!$J$90,47,K75='03-1_予算実績管理'!$J$91,48,K75='03-1_予算実績管理'!$J$92,49,K75='03-1_予算実績管理'!$J$93,50)</f>
        <v>#N/A</v>
      </c>
      <c r="N75" s="238" t="s">
        <v>7</v>
      </c>
      <c r="O75" s="239"/>
      <c r="P75" s="225"/>
      <c r="Q75" s="240"/>
      <c r="R75" s="194"/>
    </row>
    <row r="76" spans="1:18" ht="18.600000000000001" thickBot="1">
      <c r="A76" s="21"/>
      <c r="B76" s="119"/>
      <c r="C76" s="22"/>
      <c r="D76" s="22"/>
      <c r="E76" s="22"/>
      <c r="F76" s="22"/>
      <c r="G76" s="112"/>
      <c r="I76" s="17">
        <v>72</v>
      </c>
      <c r="J76" s="193"/>
      <c r="K76" s="223" t="s">
        <v>20</v>
      </c>
      <c r="L76" s="224" t="s">
        <v>6</v>
      </c>
      <c r="M76" s="237" t="e" cm="1">
        <f t="array" ref="M76">_xlfn.IFS(K76='03-1_予算実績管理'!$J$44,1,K76='03-1_予算実績管理'!$J$45,2,K76='03-1_予算実績管理'!$J$46,3,K76='03-1_予算実績管理'!$J$47,4,K76='03-1_予算実績管理'!$J$48,5,K76='03-1_予算実績管理'!$J$49,6,K76='03-1_予算実績管理'!$J$50,7,K76='03-1_予算実績管理'!$J$51,8,K76='03-1_予算実績管理'!$J$52,9,K76='03-1_予算実績管理'!$J$53,10,K76='03-1_予算実績管理'!$J$54,11,K76='03-1_予算実績管理'!$J$55,12,K76='03-1_予算実績管理'!$J$56,13,K76='03-1_予算実績管理'!$J$57,14,K76='03-1_予算実績管理'!$J$58,15,K76='03-1_予算実績管理'!$J$59,16,K76='03-1_予算実績管理'!$J$60,17,K76='03-1_予算実績管理'!$J$61,18,K76='03-1_予算実績管理'!$J$62,19,K76='03-1_予算実績管理'!$J$63,20,K76='03-1_予算実績管理'!$J$64,21,K76='03-1_予算実績管理'!$J$65,22,K76='03-1_予算実績管理'!$J$66,23,K76='03-1_予算実績管理'!$J$67,24,K76='03-1_予算実績管理'!$J$68,25,K76='03-1_予算実績管理'!$J$69,26,K76='03-1_予算実績管理'!$J$70,27,K76='03-1_予算実績管理'!$J$71,28,K76='03-1_予算実績管理'!$J$72,29,K76='03-1_予算実績管理'!$J$73,30,K76='03-1_予算実績管理'!$J$74,31,K76='03-1_予算実績管理'!$J$75,32,K76='03-1_予算実績管理'!$J$76,33,K76='03-1_予算実績管理'!$J$77,34,K76='03-1_予算実績管理'!$J$78,35,K76='03-1_予算実績管理'!$J$79,36,K76='03-1_予算実績管理'!$J$80,37,K76='03-1_予算実績管理'!$J$81,38,K76='03-1_予算実績管理'!$J$82,39,K76='03-1_予算実績管理'!$J$83,40,K76='03-1_予算実績管理'!$J$84,41,K76='03-1_予算実績管理'!$J$85,42,K76='03-1_予算実績管理'!$J$86,43,K76='03-1_予算実績管理'!$J$87,44,K76='03-1_予算実績管理'!$J$88,45,K76='03-1_予算実績管理'!$J$89,46,K76='03-1_予算実績管理'!$J$90,47,K76='03-1_予算実績管理'!$J$91,48,K76='03-1_予算実績管理'!$J$92,49,K76='03-1_予算実績管理'!$J$93,50)</f>
        <v>#N/A</v>
      </c>
      <c r="N76" s="238" t="s">
        <v>7</v>
      </c>
      <c r="O76" s="239"/>
      <c r="P76" s="225"/>
      <c r="Q76" s="240"/>
      <c r="R76" s="194"/>
    </row>
    <row r="77" spans="1:18">
      <c r="I77" s="17">
        <v>73</v>
      </c>
      <c r="J77" s="193"/>
      <c r="K77" s="223" t="s">
        <v>20</v>
      </c>
      <c r="L77" s="224" t="s">
        <v>6</v>
      </c>
      <c r="M77" s="237" t="e" cm="1">
        <f t="array" ref="M77">_xlfn.IFS(K77='03-1_予算実績管理'!$J$44,1,K77='03-1_予算実績管理'!$J$45,2,K77='03-1_予算実績管理'!$J$46,3,K77='03-1_予算実績管理'!$J$47,4,K77='03-1_予算実績管理'!$J$48,5,K77='03-1_予算実績管理'!$J$49,6,K77='03-1_予算実績管理'!$J$50,7,K77='03-1_予算実績管理'!$J$51,8,K77='03-1_予算実績管理'!$J$52,9,K77='03-1_予算実績管理'!$J$53,10,K77='03-1_予算実績管理'!$J$54,11,K77='03-1_予算実績管理'!$J$55,12,K77='03-1_予算実績管理'!$J$56,13,K77='03-1_予算実績管理'!$J$57,14,K77='03-1_予算実績管理'!$J$58,15,K77='03-1_予算実績管理'!$J$59,16,K77='03-1_予算実績管理'!$J$60,17,K77='03-1_予算実績管理'!$J$61,18,K77='03-1_予算実績管理'!$J$62,19,K77='03-1_予算実績管理'!$J$63,20,K77='03-1_予算実績管理'!$J$64,21,K77='03-1_予算実績管理'!$J$65,22,K77='03-1_予算実績管理'!$J$66,23,K77='03-1_予算実績管理'!$J$67,24,K77='03-1_予算実績管理'!$J$68,25,K77='03-1_予算実績管理'!$J$69,26,K77='03-1_予算実績管理'!$J$70,27,K77='03-1_予算実績管理'!$J$71,28,K77='03-1_予算実績管理'!$J$72,29,K77='03-1_予算実績管理'!$J$73,30,K77='03-1_予算実績管理'!$J$74,31,K77='03-1_予算実績管理'!$J$75,32,K77='03-1_予算実績管理'!$J$76,33,K77='03-1_予算実績管理'!$J$77,34,K77='03-1_予算実績管理'!$J$78,35,K77='03-1_予算実績管理'!$J$79,36,K77='03-1_予算実績管理'!$J$80,37,K77='03-1_予算実績管理'!$J$81,38,K77='03-1_予算実績管理'!$J$82,39,K77='03-1_予算実績管理'!$J$83,40,K77='03-1_予算実績管理'!$J$84,41,K77='03-1_予算実績管理'!$J$85,42,K77='03-1_予算実績管理'!$J$86,43,K77='03-1_予算実績管理'!$J$87,44,K77='03-1_予算実績管理'!$J$88,45,K77='03-1_予算実績管理'!$J$89,46,K77='03-1_予算実績管理'!$J$90,47,K77='03-1_予算実績管理'!$J$91,48,K77='03-1_予算実績管理'!$J$92,49,K77='03-1_予算実績管理'!$J$93,50)</f>
        <v>#N/A</v>
      </c>
      <c r="N77" s="238" t="s">
        <v>7</v>
      </c>
      <c r="O77" s="239"/>
      <c r="P77" s="225"/>
      <c r="Q77" s="240"/>
      <c r="R77" s="194"/>
    </row>
    <row r="78" spans="1:18">
      <c r="I78" s="17">
        <v>74</v>
      </c>
      <c r="J78" s="193"/>
      <c r="K78" s="223" t="s">
        <v>20</v>
      </c>
      <c r="L78" s="224" t="s">
        <v>6</v>
      </c>
      <c r="M78" s="237" t="e" cm="1">
        <f t="array" ref="M78">_xlfn.IFS(K78='03-1_予算実績管理'!$J$44,1,K78='03-1_予算実績管理'!$J$45,2,K78='03-1_予算実績管理'!$J$46,3,K78='03-1_予算実績管理'!$J$47,4,K78='03-1_予算実績管理'!$J$48,5,K78='03-1_予算実績管理'!$J$49,6,K78='03-1_予算実績管理'!$J$50,7,K78='03-1_予算実績管理'!$J$51,8,K78='03-1_予算実績管理'!$J$52,9,K78='03-1_予算実績管理'!$J$53,10,K78='03-1_予算実績管理'!$J$54,11,K78='03-1_予算実績管理'!$J$55,12,K78='03-1_予算実績管理'!$J$56,13,K78='03-1_予算実績管理'!$J$57,14,K78='03-1_予算実績管理'!$J$58,15,K78='03-1_予算実績管理'!$J$59,16,K78='03-1_予算実績管理'!$J$60,17,K78='03-1_予算実績管理'!$J$61,18,K78='03-1_予算実績管理'!$J$62,19,K78='03-1_予算実績管理'!$J$63,20,K78='03-1_予算実績管理'!$J$64,21,K78='03-1_予算実績管理'!$J$65,22,K78='03-1_予算実績管理'!$J$66,23,K78='03-1_予算実績管理'!$J$67,24,K78='03-1_予算実績管理'!$J$68,25,K78='03-1_予算実績管理'!$J$69,26,K78='03-1_予算実績管理'!$J$70,27,K78='03-1_予算実績管理'!$J$71,28,K78='03-1_予算実績管理'!$J$72,29,K78='03-1_予算実績管理'!$J$73,30,K78='03-1_予算実績管理'!$J$74,31,K78='03-1_予算実績管理'!$J$75,32,K78='03-1_予算実績管理'!$J$76,33,K78='03-1_予算実績管理'!$J$77,34,K78='03-1_予算実績管理'!$J$78,35,K78='03-1_予算実績管理'!$J$79,36,K78='03-1_予算実績管理'!$J$80,37,K78='03-1_予算実績管理'!$J$81,38,K78='03-1_予算実績管理'!$J$82,39,K78='03-1_予算実績管理'!$J$83,40,K78='03-1_予算実績管理'!$J$84,41,K78='03-1_予算実績管理'!$J$85,42,K78='03-1_予算実績管理'!$J$86,43,K78='03-1_予算実績管理'!$J$87,44,K78='03-1_予算実績管理'!$J$88,45,K78='03-1_予算実績管理'!$J$89,46,K78='03-1_予算実績管理'!$J$90,47,K78='03-1_予算実績管理'!$J$91,48,K78='03-1_予算実績管理'!$J$92,49,K78='03-1_予算実績管理'!$J$93,50)</f>
        <v>#N/A</v>
      </c>
      <c r="N78" s="238" t="s">
        <v>7</v>
      </c>
      <c r="O78" s="239"/>
      <c r="P78" s="225"/>
      <c r="Q78" s="240"/>
      <c r="R78" s="194"/>
    </row>
    <row r="79" spans="1:18">
      <c r="I79" s="17">
        <v>75</v>
      </c>
      <c r="J79" s="193"/>
      <c r="K79" s="223" t="s">
        <v>20</v>
      </c>
      <c r="L79" s="224" t="s">
        <v>6</v>
      </c>
      <c r="M79" s="237" t="e" cm="1">
        <f t="array" ref="M79">_xlfn.IFS(K79='03-1_予算実績管理'!$J$44,1,K79='03-1_予算実績管理'!$J$45,2,K79='03-1_予算実績管理'!$J$46,3,K79='03-1_予算実績管理'!$J$47,4,K79='03-1_予算実績管理'!$J$48,5,K79='03-1_予算実績管理'!$J$49,6,K79='03-1_予算実績管理'!$J$50,7,K79='03-1_予算実績管理'!$J$51,8,K79='03-1_予算実績管理'!$J$52,9,K79='03-1_予算実績管理'!$J$53,10,K79='03-1_予算実績管理'!$J$54,11,K79='03-1_予算実績管理'!$J$55,12,K79='03-1_予算実績管理'!$J$56,13,K79='03-1_予算実績管理'!$J$57,14,K79='03-1_予算実績管理'!$J$58,15,K79='03-1_予算実績管理'!$J$59,16,K79='03-1_予算実績管理'!$J$60,17,K79='03-1_予算実績管理'!$J$61,18,K79='03-1_予算実績管理'!$J$62,19,K79='03-1_予算実績管理'!$J$63,20,K79='03-1_予算実績管理'!$J$64,21,K79='03-1_予算実績管理'!$J$65,22,K79='03-1_予算実績管理'!$J$66,23,K79='03-1_予算実績管理'!$J$67,24,K79='03-1_予算実績管理'!$J$68,25,K79='03-1_予算実績管理'!$J$69,26,K79='03-1_予算実績管理'!$J$70,27,K79='03-1_予算実績管理'!$J$71,28,K79='03-1_予算実績管理'!$J$72,29,K79='03-1_予算実績管理'!$J$73,30,K79='03-1_予算実績管理'!$J$74,31,K79='03-1_予算実績管理'!$J$75,32,K79='03-1_予算実績管理'!$J$76,33,K79='03-1_予算実績管理'!$J$77,34,K79='03-1_予算実績管理'!$J$78,35,K79='03-1_予算実績管理'!$J$79,36,K79='03-1_予算実績管理'!$J$80,37,K79='03-1_予算実績管理'!$J$81,38,K79='03-1_予算実績管理'!$J$82,39,K79='03-1_予算実績管理'!$J$83,40,K79='03-1_予算実績管理'!$J$84,41,K79='03-1_予算実績管理'!$J$85,42,K79='03-1_予算実績管理'!$J$86,43,K79='03-1_予算実績管理'!$J$87,44,K79='03-1_予算実績管理'!$J$88,45,K79='03-1_予算実績管理'!$J$89,46,K79='03-1_予算実績管理'!$J$90,47,K79='03-1_予算実績管理'!$J$91,48,K79='03-1_予算実績管理'!$J$92,49,K79='03-1_予算実績管理'!$J$93,50)</f>
        <v>#N/A</v>
      </c>
      <c r="N79" s="238" t="s">
        <v>7</v>
      </c>
      <c r="O79" s="239"/>
      <c r="P79" s="225"/>
      <c r="Q79" s="240"/>
      <c r="R79" s="194"/>
    </row>
    <row r="80" spans="1:18">
      <c r="I80" s="17">
        <v>76</v>
      </c>
      <c r="J80" s="193"/>
      <c r="K80" s="223" t="s">
        <v>20</v>
      </c>
      <c r="L80" s="224" t="s">
        <v>6</v>
      </c>
      <c r="M80" s="237" t="e" cm="1">
        <f t="array" ref="M80">_xlfn.IFS(K80='03-1_予算実績管理'!$J$44,1,K80='03-1_予算実績管理'!$J$45,2,K80='03-1_予算実績管理'!$J$46,3,K80='03-1_予算実績管理'!$J$47,4,K80='03-1_予算実績管理'!$J$48,5,K80='03-1_予算実績管理'!$J$49,6,K80='03-1_予算実績管理'!$J$50,7,K80='03-1_予算実績管理'!$J$51,8,K80='03-1_予算実績管理'!$J$52,9,K80='03-1_予算実績管理'!$J$53,10,K80='03-1_予算実績管理'!$J$54,11,K80='03-1_予算実績管理'!$J$55,12,K80='03-1_予算実績管理'!$J$56,13,K80='03-1_予算実績管理'!$J$57,14,K80='03-1_予算実績管理'!$J$58,15,K80='03-1_予算実績管理'!$J$59,16,K80='03-1_予算実績管理'!$J$60,17,K80='03-1_予算実績管理'!$J$61,18,K80='03-1_予算実績管理'!$J$62,19,K80='03-1_予算実績管理'!$J$63,20,K80='03-1_予算実績管理'!$J$64,21,K80='03-1_予算実績管理'!$J$65,22,K80='03-1_予算実績管理'!$J$66,23,K80='03-1_予算実績管理'!$J$67,24,K80='03-1_予算実績管理'!$J$68,25,K80='03-1_予算実績管理'!$J$69,26,K80='03-1_予算実績管理'!$J$70,27,K80='03-1_予算実績管理'!$J$71,28,K80='03-1_予算実績管理'!$J$72,29,K80='03-1_予算実績管理'!$J$73,30,K80='03-1_予算実績管理'!$J$74,31,K80='03-1_予算実績管理'!$J$75,32,K80='03-1_予算実績管理'!$J$76,33,K80='03-1_予算実績管理'!$J$77,34,K80='03-1_予算実績管理'!$J$78,35,K80='03-1_予算実績管理'!$J$79,36,K80='03-1_予算実績管理'!$J$80,37,K80='03-1_予算実績管理'!$J$81,38,K80='03-1_予算実績管理'!$J$82,39,K80='03-1_予算実績管理'!$J$83,40,K80='03-1_予算実績管理'!$J$84,41,K80='03-1_予算実績管理'!$J$85,42,K80='03-1_予算実績管理'!$J$86,43,K80='03-1_予算実績管理'!$J$87,44,K80='03-1_予算実績管理'!$J$88,45,K80='03-1_予算実績管理'!$J$89,46,K80='03-1_予算実績管理'!$J$90,47,K80='03-1_予算実績管理'!$J$91,48,K80='03-1_予算実績管理'!$J$92,49,K80='03-1_予算実績管理'!$J$93,50)</f>
        <v>#N/A</v>
      </c>
      <c r="N80" s="238" t="s">
        <v>7</v>
      </c>
      <c r="O80" s="239"/>
      <c r="P80" s="225"/>
      <c r="Q80" s="240"/>
      <c r="R80" s="194"/>
    </row>
    <row r="81" spans="9:18">
      <c r="I81" s="17">
        <v>77</v>
      </c>
      <c r="J81" s="193"/>
      <c r="K81" s="223" t="s">
        <v>20</v>
      </c>
      <c r="L81" s="224" t="s">
        <v>6</v>
      </c>
      <c r="M81" s="237" t="e" cm="1">
        <f t="array" ref="M81">_xlfn.IFS(K81='03-1_予算実績管理'!$J$44,1,K81='03-1_予算実績管理'!$J$45,2,K81='03-1_予算実績管理'!$J$46,3,K81='03-1_予算実績管理'!$J$47,4,K81='03-1_予算実績管理'!$J$48,5,K81='03-1_予算実績管理'!$J$49,6,K81='03-1_予算実績管理'!$J$50,7,K81='03-1_予算実績管理'!$J$51,8,K81='03-1_予算実績管理'!$J$52,9,K81='03-1_予算実績管理'!$J$53,10,K81='03-1_予算実績管理'!$J$54,11,K81='03-1_予算実績管理'!$J$55,12,K81='03-1_予算実績管理'!$J$56,13,K81='03-1_予算実績管理'!$J$57,14,K81='03-1_予算実績管理'!$J$58,15,K81='03-1_予算実績管理'!$J$59,16,K81='03-1_予算実績管理'!$J$60,17,K81='03-1_予算実績管理'!$J$61,18,K81='03-1_予算実績管理'!$J$62,19,K81='03-1_予算実績管理'!$J$63,20,K81='03-1_予算実績管理'!$J$64,21,K81='03-1_予算実績管理'!$J$65,22,K81='03-1_予算実績管理'!$J$66,23,K81='03-1_予算実績管理'!$J$67,24,K81='03-1_予算実績管理'!$J$68,25,K81='03-1_予算実績管理'!$J$69,26,K81='03-1_予算実績管理'!$J$70,27,K81='03-1_予算実績管理'!$J$71,28,K81='03-1_予算実績管理'!$J$72,29,K81='03-1_予算実績管理'!$J$73,30,K81='03-1_予算実績管理'!$J$74,31,K81='03-1_予算実績管理'!$J$75,32,K81='03-1_予算実績管理'!$J$76,33,K81='03-1_予算実績管理'!$J$77,34,K81='03-1_予算実績管理'!$J$78,35,K81='03-1_予算実績管理'!$J$79,36,K81='03-1_予算実績管理'!$J$80,37,K81='03-1_予算実績管理'!$J$81,38,K81='03-1_予算実績管理'!$J$82,39,K81='03-1_予算実績管理'!$J$83,40,K81='03-1_予算実績管理'!$J$84,41,K81='03-1_予算実績管理'!$J$85,42,K81='03-1_予算実績管理'!$J$86,43,K81='03-1_予算実績管理'!$J$87,44,K81='03-1_予算実績管理'!$J$88,45,K81='03-1_予算実績管理'!$J$89,46,K81='03-1_予算実績管理'!$J$90,47,K81='03-1_予算実績管理'!$J$91,48,K81='03-1_予算実績管理'!$J$92,49,K81='03-1_予算実績管理'!$J$93,50)</f>
        <v>#N/A</v>
      </c>
      <c r="N81" s="238" t="s">
        <v>7</v>
      </c>
      <c r="O81" s="239"/>
      <c r="P81" s="225"/>
      <c r="Q81" s="240"/>
      <c r="R81" s="194"/>
    </row>
    <row r="82" spans="9:18">
      <c r="I82" s="17">
        <v>78</v>
      </c>
      <c r="J82" s="193"/>
      <c r="K82" s="223" t="s">
        <v>20</v>
      </c>
      <c r="L82" s="224" t="s">
        <v>6</v>
      </c>
      <c r="M82" s="237" t="e" cm="1">
        <f t="array" ref="M82">_xlfn.IFS(K82='03-1_予算実績管理'!$J$44,1,K82='03-1_予算実績管理'!$J$45,2,K82='03-1_予算実績管理'!$J$46,3,K82='03-1_予算実績管理'!$J$47,4,K82='03-1_予算実績管理'!$J$48,5,K82='03-1_予算実績管理'!$J$49,6,K82='03-1_予算実績管理'!$J$50,7,K82='03-1_予算実績管理'!$J$51,8,K82='03-1_予算実績管理'!$J$52,9,K82='03-1_予算実績管理'!$J$53,10,K82='03-1_予算実績管理'!$J$54,11,K82='03-1_予算実績管理'!$J$55,12,K82='03-1_予算実績管理'!$J$56,13,K82='03-1_予算実績管理'!$J$57,14,K82='03-1_予算実績管理'!$J$58,15,K82='03-1_予算実績管理'!$J$59,16,K82='03-1_予算実績管理'!$J$60,17,K82='03-1_予算実績管理'!$J$61,18,K82='03-1_予算実績管理'!$J$62,19,K82='03-1_予算実績管理'!$J$63,20,K82='03-1_予算実績管理'!$J$64,21,K82='03-1_予算実績管理'!$J$65,22,K82='03-1_予算実績管理'!$J$66,23,K82='03-1_予算実績管理'!$J$67,24,K82='03-1_予算実績管理'!$J$68,25,K82='03-1_予算実績管理'!$J$69,26,K82='03-1_予算実績管理'!$J$70,27,K82='03-1_予算実績管理'!$J$71,28,K82='03-1_予算実績管理'!$J$72,29,K82='03-1_予算実績管理'!$J$73,30,K82='03-1_予算実績管理'!$J$74,31,K82='03-1_予算実績管理'!$J$75,32,K82='03-1_予算実績管理'!$J$76,33,K82='03-1_予算実績管理'!$J$77,34,K82='03-1_予算実績管理'!$J$78,35,K82='03-1_予算実績管理'!$J$79,36,K82='03-1_予算実績管理'!$J$80,37,K82='03-1_予算実績管理'!$J$81,38,K82='03-1_予算実績管理'!$J$82,39,K82='03-1_予算実績管理'!$J$83,40,K82='03-1_予算実績管理'!$J$84,41,K82='03-1_予算実績管理'!$J$85,42,K82='03-1_予算実績管理'!$J$86,43,K82='03-1_予算実績管理'!$J$87,44,K82='03-1_予算実績管理'!$J$88,45,K82='03-1_予算実績管理'!$J$89,46,K82='03-1_予算実績管理'!$J$90,47,K82='03-1_予算実績管理'!$J$91,48,K82='03-1_予算実績管理'!$J$92,49,K82='03-1_予算実績管理'!$J$93,50)</f>
        <v>#N/A</v>
      </c>
      <c r="N82" s="238" t="s">
        <v>7</v>
      </c>
      <c r="O82" s="239"/>
      <c r="P82" s="225"/>
      <c r="Q82" s="240"/>
      <c r="R82" s="194"/>
    </row>
    <row r="83" spans="9:18">
      <c r="I83" s="17">
        <v>79</v>
      </c>
      <c r="J83" s="193"/>
      <c r="K83" s="223" t="s">
        <v>20</v>
      </c>
      <c r="L83" s="224" t="s">
        <v>6</v>
      </c>
      <c r="M83" s="237" t="e" cm="1">
        <f t="array" ref="M83">_xlfn.IFS(K83='03-1_予算実績管理'!$J$44,1,K83='03-1_予算実績管理'!$J$45,2,K83='03-1_予算実績管理'!$J$46,3,K83='03-1_予算実績管理'!$J$47,4,K83='03-1_予算実績管理'!$J$48,5,K83='03-1_予算実績管理'!$J$49,6,K83='03-1_予算実績管理'!$J$50,7,K83='03-1_予算実績管理'!$J$51,8,K83='03-1_予算実績管理'!$J$52,9,K83='03-1_予算実績管理'!$J$53,10,K83='03-1_予算実績管理'!$J$54,11,K83='03-1_予算実績管理'!$J$55,12,K83='03-1_予算実績管理'!$J$56,13,K83='03-1_予算実績管理'!$J$57,14,K83='03-1_予算実績管理'!$J$58,15,K83='03-1_予算実績管理'!$J$59,16,K83='03-1_予算実績管理'!$J$60,17,K83='03-1_予算実績管理'!$J$61,18,K83='03-1_予算実績管理'!$J$62,19,K83='03-1_予算実績管理'!$J$63,20,K83='03-1_予算実績管理'!$J$64,21,K83='03-1_予算実績管理'!$J$65,22,K83='03-1_予算実績管理'!$J$66,23,K83='03-1_予算実績管理'!$J$67,24,K83='03-1_予算実績管理'!$J$68,25,K83='03-1_予算実績管理'!$J$69,26,K83='03-1_予算実績管理'!$J$70,27,K83='03-1_予算実績管理'!$J$71,28,K83='03-1_予算実績管理'!$J$72,29,K83='03-1_予算実績管理'!$J$73,30,K83='03-1_予算実績管理'!$J$74,31,K83='03-1_予算実績管理'!$J$75,32,K83='03-1_予算実績管理'!$J$76,33,K83='03-1_予算実績管理'!$J$77,34,K83='03-1_予算実績管理'!$J$78,35,K83='03-1_予算実績管理'!$J$79,36,K83='03-1_予算実績管理'!$J$80,37,K83='03-1_予算実績管理'!$J$81,38,K83='03-1_予算実績管理'!$J$82,39,K83='03-1_予算実績管理'!$J$83,40,K83='03-1_予算実績管理'!$J$84,41,K83='03-1_予算実績管理'!$J$85,42,K83='03-1_予算実績管理'!$J$86,43,K83='03-1_予算実績管理'!$J$87,44,K83='03-1_予算実績管理'!$J$88,45,K83='03-1_予算実績管理'!$J$89,46,K83='03-1_予算実績管理'!$J$90,47,K83='03-1_予算実績管理'!$J$91,48,K83='03-1_予算実績管理'!$J$92,49,K83='03-1_予算実績管理'!$J$93,50)</f>
        <v>#N/A</v>
      </c>
      <c r="N83" s="238" t="s">
        <v>7</v>
      </c>
      <c r="O83" s="239"/>
      <c r="P83" s="225"/>
      <c r="Q83" s="240"/>
      <c r="R83" s="194"/>
    </row>
    <row r="84" spans="9:18">
      <c r="I84" s="17">
        <v>80</v>
      </c>
      <c r="J84" s="193"/>
      <c r="K84" s="223" t="s">
        <v>20</v>
      </c>
      <c r="L84" s="224" t="s">
        <v>6</v>
      </c>
      <c r="M84" s="237" t="e" cm="1">
        <f t="array" ref="M84">_xlfn.IFS(K84='03-1_予算実績管理'!$J$44,1,K84='03-1_予算実績管理'!$J$45,2,K84='03-1_予算実績管理'!$J$46,3,K84='03-1_予算実績管理'!$J$47,4,K84='03-1_予算実績管理'!$J$48,5,K84='03-1_予算実績管理'!$J$49,6,K84='03-1_予算実績管理'!$J$50,7,K84='03-1_予算実績管理'!$J$51,8,K84='03-1_予算実績管理'!$J$52,9,K84='03-1_予算実績管理'!$J$53,10,K84='03-1_予算実績管理'!$J$54,11,K84='03-1_予算実績管理'!$J$55,12,K84='03-1_予算実績管理'!$J$56,13,K84='03-1_予算実績管理'!$J$57,14,K84='03-1_予算実績管理'!$J$58,15,K84='03-1_予算実績管理'!$J$59,16,K84='03-1_予算実績管理'!$J$60,17,K84='03-1_予算実績管理'!$J$61,18,K84='03-1_予算実績管理'!$J$62,19,K84='03-1_予算実績管理'!$J$63,20,K84='03-1_予算実績管理'!$J$64,21,K84='03-1_予算実績管理'!$J$65,22,K84='03-1_予算実績管理'!$J$66,23,K84='03-1_予算実績管理'!$J$67,24,K84='03-1_予算実績管理'!$J$68,25,K84='03-1_予算実績管理'!$J$69,26,K84='03-1_予算実績管理'!$J$70,27,K84='03-1_予算実績管理'!$J$71,28,K84='03-1_予算実績管理'!$J$72,29,K84='03-1_予算実績管理'!$J$73,30,K84='03-1_予算実績管理'!$J$74,31,K84='03-1_予算実績管理'!$J$75,32,K84='03-1_予算実績管理'!$J$76,33,K84='03-1_予算実績管理'!$J$77,34,K84='03-1_予算実績管理'!$J$78,35,K84='03-1_予算実績管理'!$J$79,36,K84='03-1_予算実績管理'!$J$80,37,K84='03-1_予算実績管理'!$J$81,38,K84='03-1_予算実績管理'!$J$82,39,K84='03-1_予算実績管理'!$J$83,40,K84='03-1_予算実績管理'!$J$84,41,K84='03-1_予算実績管理'!$J$85,42,K84='03-1_予算実績管理'!$J$86,43,K84='03-1_予算実績管理'!$J$87,44,K84='03-1_予算実績管理'!$J$88,45,K84='03-1_予算実績管理'!$J$89,46,K84='03-1_予算実績管理'!$J$90,47,K84='03-1_予算実績管理'!$J$91,48,K84='03-1_予算実績管理'!$J$92,49,K84='03-1_予算実績管理'!$J$93,50)</f>
        <v>#N/A</v>
      </c>
      <c r="N84" s="238" t="s">
        <v>7</v>
      </c>
      <c r="O84" s="239"/>
      <c r="P84" s="225"/>
      <c r="Q84" s="240"/>
      <c r="R84" s="194"/>
    </row>
    <row r="85" spans="9:18">
      <c r="I85" s="17">
        <v>81</v>
      </c>
      <c r="J85" s="193"/>
      <c r="K85" s="223" t="s">
        <v>20</v>
      </c>
      <c r="L85" s="224" t="s">
        <v>6</v>
      </c>
      <c r="M85" s="237" t="e" cm="1">
        <f t="array" ref="M85">_xlfn.IFS(K85='03-1_予算実績管理'!$J$44,1,K85='03-1_予算実績管理'!$J$45,2,K85='03-1_予算実績管理'!$J$46,3,K85='03-1_予算実績管理'!$J$47,4,K85='03-1_予算実績管理'!$J$48,5,K85='03-1_予算実績管理'!$J$49,6,K85='03-1_予算実績管理'!$J$50,7,K85='03-1_予算実績管理'!$J$51,8,K85='03-1_予算実績管理'!$J$52,9,K85='03-1_予算実績管理'!$J$53,10,K85='03-1_予算実績管理'!$J$54,11,K85='03-1_予算実績管理'!$J$55,12,K85='03-1_予算実績管理'!$J$56,13,K85='03-1_予算実績管理'!$J$57,14,K85='03-1_予算実績管理'!$J$58,15,K85='03-1_予算実績管理'!$J$59,16,K85='03-1_予算実績管理'!$J$60,17,K85='03-1_予算実績管理'!$J$61,18,K85='03-1_予算実績管理'!$J$62,19,K85='03-1_予算実績管理'!$J$63,20,K85='03-1_予算実績管理'!$J$64,21,K85='03-1_予算実績管理'!$J$65,22,K85='03-1_予算実績管理'!$J$66,23,K85='03-1_予算実績管理'!$J$67,24,K85='03-1_予算実績管理'!$J$68,25,K85='03-1_予算実績管理'!$J$69,26,K85='03-1_予算実績管理'!$J$70,27,K85='03-1_予算実績管理'!$J$71,28,K85='03-1_予算実績管理'!$J$72,29,K85='03-1_予算実績管理'!$J$73,30,K85='03-1_予算実績管理'!$J$74,31,K85='03-1_予算実績管理'!$J$75,32,K85='03-1_予算実績管理'!$J$76,33,K85='03-1_予算実績管理'!$J$77,34,K85='03-1_予算実績管理'!$J$78,35,K85='03-1_予算実績管理'!$J$79,36,K85='03-1_予算実績管理'!$J$80,37,K85='03-1_予算実績管理'!$J$81,38,K85='03-1_予算実績管理'!$J$82,39,K85='03-1_予算実績管理'!$J$83,40,K85='03-1_予算実績管理'!$J$84,41,K85='03-1_予算実績管理'!$J$85,42,K85='03-1_予算実績管理'!$J$86,43,K85='03-1_予算実績管理'!$J$87,44,K85='03-1_予算実績管理'!$J$88,45,K85='03-1_予算実績管理'!$J$89,46,K85='03-1_予算実績管理'!$J$90,47,K85='03-1_予算実績管理'!$J$91,48,K85='03-1_予算実績管理'!$J$92,49,K85='03-1_予算実績管理'!$J$93,50)</f>
        <v>#N/A</v>
      </c>
      <c r="N85" s="238" t="s">
        <v>7</v>
      </c>
      <c r="O85" s="239"/>
      <c r="P85" s="225"/>
      <c r="Q85" s="240"/>
      <c r="R85" s="194"/>
    </row>
    <row r="86" spans="9:18">
      <c r="I86" s="17">
        <v>82</v>
      </c>
      <c r="J86" s="193"/>
      <c r="K86" s="223" t="s">
        <v>20</v>
      </c>
      <c r="L86" s="224" t="s">
        <v>6</v>
      </c>
      <c r="M86" s="237" t="e" cm="1">
        <f t="array" ref="M86">_xlfn.IFS(K86='03-1_予算実績管理'!$J$44,1,K86='03-1_予算実績管理'!$J$45,2,K86='03-1_予算実績管理'!$J$46,3,K86='03-1_予算実績管理'!$J$47,4,K86='03-1_予算実績管理'!$J$48,5,K86='03-1_予算実績管理'!$J$49,6,K86='03-1_予算実績管理'!$J$50,7,K86='03-1_予算実績管理'!$J$51,8,K86='03-1_予算実績管理'!$J$52,9,K86='03-1_予算実績管理'!$J$53,10,K86='03-1_予算実績管理'!$J$54,11,K86='03-1_予算実績管理'!$J$55,12,K86='03-1_予算実績管理'!$J$56,13,K86='03-1_予算実績管理'!$J$57,14,K86='03-1_予算実績管理'!$J$58,15,K86='03-1_予算実績管理'!$J$59,16,K86='03-1_予算実績管理'!$J$60,17,K86='03-1_予算実績管理'!$J$61,18,K86='03-1_予算実績管理'!$J$62,19,K86='03-1_予算実績管理'!$J$63,20,K86='03-1_予算実績管理'!$J$64,21,K86='03-1_予算実績管理'!$J$65,22,K86='03-1_予算実績管理'!$J$66,23,K86='03-1_予算実績管理'!$J$67,24,K86='03-1_予算実績管理'!$J$68,25,K86='03-1_予算実績管理'!$J$69,26,K86='03-1_予算実績管理'!$J$70,27,K86='03-1_予算実績管理'!$J$71,28,K86='03-1_予算実績管理'!$J$72,29,K86='03-1_予算実績管理'!$J$73,30,K86='03-1_予算実績管理'!$J$74,31,K86='03-1_予算実績管理'!$J$75,32,K86='03-1_予算実績管理'!$J$76,33,K86='03-1_予算実績管理'!$J$77,34,K86='03-1_予算実績管理'!$J$78,35,K86='03-1_予算実績管理'!$J$79,36,K86='03-1_予算実績管理'!$J$80,37,K86='03-1_予算実績管理'!$J$81,38,K86='03-1_予算実績管理'!$J$82,39,K86='03-1_予算実績管理'!$J$83,40,K86='03-1_予算実績管理'!$J$84,41,K86='03-1_予算実績管理'!$J$85,42,K86='03-1_予算実績管理'!$J$86,43,K86='03-1_予算実績管理'!$J$87,44,K86='03-1_予算実績管理'!$J$88,45,K86='03-1_予算実績管理'!$J$89,46,K86='03-1_予算実績管理'!$J$90,47,K86='03-1_予算実績管理'!$J$91,48,K86='03-1_予算実績管理'!$J$92,49,K86='03-1_予算実績管理'!$J$93,50)</f>
        <v>#N/A</v>
      </c>
      <c r="N86" s="238" t="s">
        <v>7</v>
      </c>
      <c r="O86" s="239"/>
      <c r="P86" s="225"/>
      <c r="Q86" s="240"/>
      <c r="R86" s="194"/>
    </row>
    <row r="87" spans="9:18">
      <c r="I87" s="17">
        <v>83</v>
      </c>
      <c r="J87" s="193"/>
      <c r="K87" s="223" t="s">
        <v>20</v>
      </c>
      <c r="L87" s="224" t="s">
        <v>6</v>
      </c>
      <c r="M87" s="237" t="e" cm="1">
        <f t="array" ref="M87">_xlfn.IFS(K87='03-1_予算実績管理'!$J$44,1,K87='03-1_予算実績管理'!$J$45,2,K87='03-1_予算実績管理'!$J$46,3,K87='03-1_予算実績管理'!$J$47,4,K87='03-1_予算実績管理'!$J$48,5,K87='03-1_予算実績管理'!$J$49,6,K87='03-1_予算実績管理'!$J$50,7,K87='03-1_予算実績管理'!$J$51,8,K87='03-1_予算実績管理'!$J$52,9,K87='03-1_予算実績管理'!$J$53,10,K87='03-1_予算実績管理'!$J$54,11,K87='03-1_予算実績管理'!$J$55,12,K87='03-1_予算実績管理'!$J$56,13,K87='03-1_予算実績管理'!$J$57,14,K87='03-1_予算実績管理'!$J$58,15,K87='03-1_予算実績管理'!$J$59,16,K87='03-1_予算実績管理'!$J$60,17,K87='03-1_予算実績管理'!$J$61,18,K87='03-1_予算実績管理'!$J$62,19,K87='03-1_予算実績管理'!$J$63,20,K87='03-1_予算実績管理'!$J$64,21,K87='03-1_予算実績管理'!$J$65,22,K87='03-1_予算実績管理'!$J$66,23,K87='03-1_予算実績管理'!$J$67,24,K87='03-1_予算実績管理'!$J$68,25,K87='03-1_予算実績管理'!$J$69,26,K87='03-1_予算実績管理'!$J$70,27,K87='03-1_予算実績管理'!$J$71,28,K87='03-1_予算実績管理'!$J$72,29,K87='03-1_予算実績管理'!$J$73,30,K87='03-1_予算実績管理'!$J$74,31,K87='03-1_予算実績管理'!$J$75,32,K87='03-1_予算実績管理'!$J$76,33,K87='03-1_予算実績管理'!$J$77,34,K87='03-1_予算実績管理'!$J$78,35,K87='03-1_予算実績管理'!$J$79,36,K87='03-1_予算実績管理'!$J$80,37,K87='03-1_予算実績管理'!$J$81,38,K87='03-1_予算実績管理'!$J$82,39,K87='03-1_予算実績管理'!$J$83,40,K87='03-1_予算実績管理'!$J$84,41,K87='03-1_予算実績管理'!$J$85,42,K87='03-1_予算実績管理'!$J$86,43,K87='03-1_予算実績管理'!$J$87,44,K87='03-1_予算実績管理'!$J$88,45,K87='03-1_予算実績管理'!$J$89,46,K87='03-1_予算実績管理'!$J$90,47,K87='03-1_予算実績管理'!$J$91,48,K87='03-1_予算実績管理'!$J$92,49,K87='03-1_予算実績管理'!$J$93,50)</f>
        <v>#N/A</v>
      </c>
      <c r="N87" s="238" t="s">
        <v>7</v>
      </c>
      <c r="O87" s="239"/>
      <c r="P87" s="225"/>
      <c r="Q87" s="240"/>
      <c r="R87" s="194"/>
    </row>
    <row r="88" spans="9:18">
      <c r="I88" s="17">
        <v>84</v>
      </c>
      <c r="J88" s="193"/>
      <c r="K88" s="223" t="s">
        <v>20</v>
      </c>
      <c r="L88" s="224" t="s">
        <v>6</v>
      </c>
      <c r="M88" s="237" t="e" cm="1">
        <f t="array" ref="M88">_xlfn.IFS(K88='03-1_予算実績管理'!$J$44,1,K88='03-1_予算実績管理'!$J$45,2,K88='03-1_予算実績管理'!$J$46,3,K88='03-1_予算実績管理'!$J$47,4,K88='03-1_予算実績管理'!$J$48,5,K88='03-1_予算実績管理'!$J$49,6,K88='03-1_予算実績管理'!$J$50,7,K88='03-1_予算実績管理'!$J$51,8,K88='03-1_予算実績管理'!$J$52,9,K88='03-1_予算実績管理'!$J$53,10,K88='03-1_予算実績管理'!$J$54,11,K88='03-1_予算実績管理'!$J$55,12,K88='03-1_予算実績管理'!$J$56,13,K88='03-1_予算実績管理'!$J$57,14,K88='03-1_予算実績管理'!$J$58,15,K88='03-1_予算実績管理'!$J$59,16,K88='03-1_予算実績管理'!$J$60,17,K88='03-1_予算実績管理'!$J$61,18,K88='03-1_予算実績管理'!$J$62,19,K88='03-1_予算実績管理'!$J$63,20,K88='03-1_予算実績管理'!$J$64,21,K88='03-1_予算実績管理'!$J$65,22,K88='03-1_予算実績管理'!$J$66,23,K88='03-1_予算実績管理'!$J$67,24,K88='03-1_予算実績管理'!$J$68,25,K88='03-1_予算実績管理'!$J$69,26,K88='03-1_予算実績管理'!$J$70,27,K88='03-1_予算実績管理'!$J$71,28,K88='03-1_予算実績管理'!$J$72,29,K88='03-1_予算実績管理'!$J$73,30,K88='03-1_予算実績管理'!$J$74,31,K88='03-1_予算実績管理'!$J$75,32,K88='03-1_予算実績管理'!$J$76,33,K88='03-1_予算実績管理'!$J$77,34,K88='03-1_予算実績管理'!$J$78,35,K88='03-1_予算実績管理'!$J$79,36,K88='03-1_予算実績管理'!$J$80,37,K88='03-1_予算実績管理'!$J$81,38,K88='03-1_予算実績管理'!$J$82,39,K88='03-1_予算実績管理'!$J$83,40,K88='03-1_予算実績管理'!$J$84,41,K88='03-1_予算実績管理'!$J$85,42,K88='03-1_予算実績管理'!$J$86,43,K88='03-1_予算実績管理'!$J$87,44,K88='03-1_予算実績管理'!$J$88,45,K88='03-1_予算実績管理'!$J$89,46,K88='03-1_予算実績管理'!$J$90,47,K88='03-1_予算実績管理'!$J$91,48,K88='03-1_予算実績管理'!$J$92,49,K88='03-1_予算実績管理'!$J$93,50)</f>
        <v>#N/A</v>
      </c>
      <c r="N88" s="238" t="s">
        <v>7</v>
      </c>
      <c r="O88" s="239"/>
      <c r="P88" s="225"/>
      <c r="Q88" s="240"/>
      <c r="R88" s="194"/>
    </row>
    <row r="89" spans="9:18">
      <c r="I89" s="17">
        <v>85</v>
      </c>
      <c r="J89" s="193"/>
      <c r="K89" s="223" t="s">
        <v>20</v>
      </c>
      <c r="L89" s="224" t="s">
        <v>6</v>
      </c>
      <c r="M89" s="237" t="e" cm="1">
        <f t="array" ref="M89">_xlfn.IFS(K89='03-1_予算実績管理'!$J$44,1,K89='03-1_予算実績管理'!$J$45,2,K89='03-1_予算実績管理'!$J$46,3,K89='03-1_予算実績管理'!$J$47,4,K89='03-1_予算実績管理'!$J$48,5,K89='03-1_予算実績管理'!$J$49,6,K89='03-1_予算実績管理'!$J$50,7,K89='03-1_予算実績管理'!$J$51,8,K89='03-1_予算実績管理'!$J$52,9,K89='03-1_予算実績管理'!$J$53,10,K89='03-1_予算実績管理'!$J$54,11,K89='03-1_予算実績管理'!$J$55,12,K89='03-1_予算実績管理'!$J$56,13,K89='03-1_予算実績管理'!$J$57,14,K89='03-1_予算実績管理'!$J$58,15,K89='03-1_予算実績管理'!$J$59,16,K89='03-1_予算実績管理'!$J$60,17,K89='03-1_予算実績管理'!$J$61,18,K89='03-1_予算実績管理'!$J$62,19,K89='03-1_予算実績管理'!$J$63,20,K89='03-1_予算実績管理'!$J$64,21,K89='03-1_予算実績管理'!$J$65,22,K89='03-1_予算実績管理'!$J$66,23,K89='03-1_予算実績管理'!$J$67,24,K89='03-1_予算実績管理'!$J$68,25,K89='03-1_予算実績管理'!$J$69,26,K89='03-1_予算実績管理'!$J$70,27,K89='03-1_予算実績管理'!$J$71,28,K89='03-1_予算実績管理'!$J$72,29,K89='03-1_予算実績管理'!$J$73,30,K89='03-1_予算実績管理'!$J$74,31,K89='03-1_予算実績管理'!$J$75,32,K89='03-1_予算実績管理'!$J$76,33,K89='03-1_予算実績管理'!$J$77,34,K89='03-1_予算実績管理'!$J$78,35,K89='03-1_予算実績管理'!$J$79,36,K89='03-1_予算実績管理'!$J$80,37,K89='03-1_予算実績管理'!$J$81,38,K89='03-1_予算実績管理'!$J$82,39,K89='03-1_予算実績管理'!$J$83,40,K89='03-1_予算実績管理'!$J$84,41,K89='03-1_予算実績管理'!$J$85,42,K89='03-1_予算実績管理'!$J$86,43,K89='03-1_予算実績管理'!$J$87,44,K89='03-1_予算実績管理'!$J$88,45,K89='03-1_予算実績管理'!$J$89,46,K89='03-1_予算実績管理'!$J$90,47,K89='03-1_予算実績管理'!$J$91,48,K89='03-1_予算実績管理'!$J$92,49,K89='03-1_予算実績管理'!$J$93,50)</f>
        <v>#N/A</v>
      </c>
      <c r="N89" s="238" t="s">
        <v>7</v>
      </c>
      <c r="O89" s="239"/>
      <c r="P89" s="225"/>
      <c r="Q89" s="240"/>
      <c r="R89" s="194"/>
    </row>
    <row r="90" spans="9:18">
      <c r="I90" s="17">
        <v>86</v>
      </c>
      <c r="J90" s="193"/>
      <c r="K90" s="223" t="s">
        <v>20</v>
      </c>
      <c r="L90" s="224" t="s">
        <v>6</v>
      </c>
      <c r="M90" s="237" t="e" cm="1">
        <f t="array" ref="M90">_xlfn.IFS(K90='03-1_予算実績管理'!$J$44,1,K90='03-1_予算実績管理'!$J$45,2,K90='03-1_予算実績管理'!$J$46,3,K90='03-1_予算実績管理'!$J$47,4,K90='03-1_予算実績管理'!$J$48,5,K90='03-1_予算実績管理'!$J$49,6,K90='03-1_予算実績管理'!$J$50,7,K90='03-1_予算実績管理'!$J$51,8,K90='03-1_予算実績管理'!$J$52,9,K90='03-1_予算実績管理'!$J$53,10,K90='03-1_予算実績管理'!$J$54,11,K90='03-1_予算実績管理'!$J$55,12,K90='03-1_予算実績管理'!$J$56,13,K90='03-1_予算実績管理'!$J$57,14,K90='03-1_予算実績管理'!$J$58,15,K90='03-1_予算実績管理'!$J$59,16,K90='03-1_予算実績管理'!$J$60,17,K90='03-1_予算実績管理'!$J$61,18,K90='03-1_予算実績管理'!$J$62,19,K90='03-1_予算実績管理'!$J$63,20,K90='03-1_予算実績管理'!$J$64,21,K90='03-1_予算実績管理'!$J$65,22,K90='03-1_予算実績管理'!$J$66,23,K90='03-1_予算実績管理'!$J$67,24,K90='03-1_予算実績管理'!$J$68,25,K90='03-1_予算実績管理'!$J$69,26,K90='03-1_予算実績管理'!$J$70,27,K90='03-1_予算実績管理'!$J$71,28,K90='03-1_予算実績管理'!$J$72,29,K90='03-1_予算実績管理'!$J$73,30,K90='03-1_予算実績管理'!$J$74,31,K90='03-1_予算実績管理'!$J$75,32,K90='03-1_予算実績管理'!$J$76,33,K90='03-1_予算実績管理'!$J$77,34,K90='03-1_予算実績管理'!$J$78,35,K90='03-1_予算実績管理'!$J$79,36,K90='03-1_予算実績管理'!$J$80,37,K90='03-1_予算実績管理'!$J$81,38,K90='03-1_予算実績管理'!$J$82,39,K90='03-1_予算実績管理'!$J$83,40,K90='03-1_予算実績管理'!$J$84,41,K90='03-1_予算実績管理'!$J$85,42,K90='03-1_予算実績管理'!$J$86,43,K90='03-1_予算実績管理'!$J$87,44,K90='03-1_予算実績管理'!$J$88,45,K90='03-1_予算実績管理'!$J$89,46,K90='03-1_予算実績管理'!$J$90,47,K90='03-1_予算実績管理'!$J$91,48,K90='03-1_予算実績管理'!$J$92,49,K90='03-1_予算実績管理'!$J$93,50)</f>
        <v>#N/A</v>
      </c>
      <c r="N90" s="238" t="s">
        <v>7</v>
      </c>
      <c r="O90" s="239"/>
      <c r="P90" s="225"/>
      <c r="Q90" s="240"/>
      <c r="R90" s="194"/>
    </row>
    <row r="91" spans="9:18">
      <c r="I91" s="17">
        <v>87</v>
      </c>
      <c r="J91" s="193"/>
      <c r="K91" s="223" t="s">
        <v>20</v>
      </c>
      <c r="L91" s="224" t="s">
        <v>6</v>
      </c>
      <c r="M91" s="237" t="e" cm="1">
        <f t="array" ref="M91">_xlfn.IFS(K91='03-1_予算実績管理'!$J$44,1,K91='03-1_予算実績管理'!$J$45,2,K91='03-1_予算実績管理'!$J$46,3,K91='03-1_予算実績管理'!$J$47,4,K91='03-1_予算実績管理'!$J$48,5,K91='03-1_予算実績管理'!$J$49,6,K91='03-1_予算実績管理'!$J$50,7,K91='03-1_予算実績管理'!$J$51,8,K91='03-1_予算実績管理'!$J$52,9,K91='03-1_予算実績管理'!$J$53,10,K91='03-1_予算実績管理'!$J$54,11,K91='03-1_予算実績管理'!$J$55,12,K91='03-1_予算実績管理'!$J$56,13,K91='03-1_予算実績管理'!$J$57,14,K91='03-1_予算実績管理'!$J$58,15,K91='03-1_予算実績管理'!$J$59,16,K91='03-1_予算実績管理'!$J$60,17,K91='03-1_予算実績管理'!$J$61,18,K91='03-1_予算実績管理'!$J$62,19,K91='03-1_予算実績管理'!$J$63,20,K91='03-1_予算実績管理'!$J$64,21,K91='03-1_予算実績管理'!$J$65,22,K91='03-1_予算実績管理'!$J$66,23,K91='03-1_予算実績管理'!$J$67,24,K91='03-1_予算実績管理'!$J$68,25,K91='03-1_予算実績管理'!$J$69,26,K91='03-1_予算実績管理'!$J$70,27,K91='03-1_予算実績管理'!$J$71,28,K91='03-1_予算実績管理'!$J$72,29,K91='03-1_予算実績管理'!$J$73,30,K91='03-1_予算実績管理'!$J$74,31,K91='03-1_予算実績管理'!$J$75,32,K91='03-1_予算実績管理'!$J$76,33,K91='03-1_予算実績管理'!$J$77,34,K91='03-1_予算実績管理'!$J$78,35,K91='03-1_予算実績管理'!$J$79,36,K91='03-1_予算実績管理'!$J$80,37,K91='03-1_予算実績管理'!$J$81,38,K91='03-1_予算実績管理'!$J$82,39,K91='03-1_予算実績管理'!$J$83,40,K91='03-1_予算実績管理'!$J$84,41,K91='03-1_予算実績管理'!$J$85,42,K91='03-1_予算実績管理'!$J$86,43,K91='03-1_予算実績管理'!$J$87,44,K91='03-1_予算実績管理'!$J$88,45,K91='03-1_予算実績管理'!$J$89,46,K91='03-1_予算実績管理'!$J$90,47,K91='03-1_予算実績管理'!$J$91,48,K91='03-1_予算実績管理'!$J$92,49,K91='03-1_予算実績管理'!$J$93,50)</f>
        <v>#N/A</v>
      </c>
      <c r="N91" s="238" t="s">
        <v>7</v>
      </c>
      <c r="O91" s="239"/>
      <c r="P91" s="225"/>
      <c r="Q91" s="240"/>
      <c r="R91" s="194"/>
    </row>
    <row r="92" spans="9:18">
      <c r="I92" s="17">
        <v>88</v>
      </c>
      <c r="J92" s="193"/>
      <c r="K92" s="223" t="s">
        <v>20</v>
      </c>
      <c r="L92" s="224" t="s">
        <v>6</v>
      </c>
      <c r="M92" s="237" t="e" cm="1">
        <f t="array" ref="M92">_xlfn.IFS(K92='03-1_予算実績管理'!$J$44,1,K92='03-1_予算実績管理'!$J$45,2,K92='03-1_予算実績管理'!$J$46,3,K92='03-1_予算実績管理'!$J$47,4,K92='03-1_予算実績管理'!$J$48,5,K92='03-1_予算実績管理'!$J$49,6,K92='03-1_予算実績管理'!$J$50,7,K92='03-1_予算実績管理'!$J$51,8,K92='03-1_予算実績管理'!$J$52,9,K92='03-1_予算実績管理'!$J$53,10,K92='03-1_予算実績管理'!$J$54,11,K92='03-1_予算実績管理'!$J$55,12,K92='03-1_予算実績管理'!$J$56,13,K92='03-1_予算実績管理'!$J$57,14,K92='03-1_予算実績管理'!$J$58,15,K92='03-1_予算実績管理'!$J$59,16,K92='03-1_予算実績管理'!$J$60,17,K92='03-1_予算実績管理'!$J$61,18,K92='03-1_予算実績管理'!$J$62,19,K92='03-1_予算実績管理'!$J$63,20,K92='03-1_予算実績管理'!$J$64,21,K92='03-1_予算実績管理'!$J$65,22,K92='03-1_予算実績管理'!$J$66,23,K92='03-1_予算実績管理'!$J$67,24,K92='03-1_予算実績管理'!$J$68,25,K92='03-1_予算実績管理'!$J$69,26,K92='03-1_予算実績管理'!$J$70,27,K92='03-1_予算実績管理'!$J$71,28,K92='03-1_予算実績管理'!$J$72,29,K92='03-1_予算実績管理'!$J$73,30,K92='03-1_予算実績管理'!$J$74,31,K92='03-1_予算実績管理'!$J$75,32,K92='03-1_予算実績管理'!$J$76,33,K92='03-1_予算実績管理'!$J$77,34,K92='03-1_予算実績管理'!$J$78,35,K92='03-1_予算実績管理'!$J$79,36,K92='03-1_予算実績管理'!$J$80,37,K92='03-1_予算実績管理'!$J$81,38,K92='03-1_予算実績管理'!$J$82,39,K92='03-1_予算実績管理'!$J$83,40,K92='03-1_予算実績管理'!$J$84,41,K92='03-1_予算実績管理'!$J$85,42,K92='03-1_予算実績管理'!$J$86,43,K92='03-1_予算実績管理'!$J$87,44,K92='03-1_予算実績管理'!$J$88,45,K92='03-1_予算実績管理'!$J$89,46,K92='03-1_予算実績管理'!$J$90,47,K92='03-1_予算実績管理'!$J$91,48,K92='03-1_予算実績管理'!$J$92,49,K92='03-1_予算実績管理'!$J$93,50)</f>
        <v>#N/A</v>
      </c>
      <c r="N92" s="238" t="s">
        <v>7</v>
      </c>
      <c r="O92" s="239"/>
      <c r="P92" s="225"/>
      <c r="Q92" s="240"/>
      <c r="R92" s="194"/>
    </row>
    <row r="93" spans="9:18">
      <c r="I93" s="17">
        <v>89</v>
      </c>
      <c r="J93" s="193"/>
      <c r="K93" s="223" t="s">
        <v>20</v>
      </c>
      <c r="L93" s="224" t="s">
        <v>6</v>
      </c>
      <c r="M93" s="237" t="e" cm="1">
        <f t="array" ref="M93">_xlfn.IFS(K93='03-1_予算実績管理'!$J$44,1,K93='03-1_予算実績管理'!$J$45,2,K93='03-1_予算実績管理'!$J$46,3,K93='03-1_予算実績管理'!$J$47,4,K93='03-1_予算実績管理'!$J$48,5,K93='03-1_予算実績管理'!$J$49,6,K93='03-1_予算実績管理'!$J$50,7,K93='03-1_予算実績管理'!$J$51,8,K93='03-1_予算実績管理'!$J$52,9,K93='03-1_予算実績管理'!$J$53,10,K93='03-1_予算実績管理'!$J$54,11,K93='03-1_予算実績管理'!$J$55,12,K93='03-1_予算実績管理'!$J$56,13,K93='03-1_予算実績管理'!$J$57,14,K93='03-1_予算実績管理'!$J$58,15,K93='03-1_予算実績管理'!$J$59,16,K93='03-1_予算実績管理'!$J$60,17,K93='03-1_予算実績管理'!$J$61,18,K93='03-1_予算実績管理'!$J$62,19,K93='03-1_予算実績管理'!$J$63,20,K93='03-1_予算実績管理'!$J$64,21,K93='03-1_予算実績管理'!$J$65,22,K93='03-1_予算実績管理'!$J$66,23,K93='03-1_予算実績管理'!$J$67,24,K93='03-1_予算実績管理'!$J$68,25,K93='03-1_予算実績管理'!$J$69,26,K93='03-1_予算実績管理'!$J$70,27,K93='03-1_予算実績管理'!$J$71,28,K93='03-1_予算実績管理'!$J$72,29,K93='03-1_予算実績管理'!$J$73,30,K93='03-1_予算実績管理'!$J$74,31,K93='03-1_予算実績管理'!$J$75,32,K93='03-1_予算実績管理'!$J$76,33,K93='03-1_予算実績管理'!$J$77,34,K93='03-1_予算実績管理'!$J$78,35,K93='03-1_予算実績管理'!$J$79,36,K93='03-1_予算実績管理'!$J$80,37,K93='03-1_予算実績管理'!$J$81,38,K93='03-1_予算実績管理'!$J$82,39,K93='03-1_予算実績管理'!$J$83,40,K93='03-1_予算実績管理'!$J$84,41,K93='03-1_予算実績管理'!$J$85,42,K93='03-1_予算実績管理'!$J$86,43,K93='03-1_予算実績管理'!$J$87,44,K93='03-1_予算実績管理'!$J$88,45,K93='03-1_予算実績管理'!$J$89,46,K93='03-1_予算実績管理'!$J$90,47,K93='03-1_予算実績管理'!$J$91,48,K93='03-1_予算実績管理'!$J$92,49,K93='03-1_予算実績管理'!$J$93,50)</f>
        <v>#N/A</v>
      </c>
      <c r="N93" s="238" t="s">
        <v>7</v>
      </c>
      <c r="O93" s="239"/>
      <c r="P93" s="225"/>
      <c r="Q93" s="240"/>
      <c r="R93" s="194"/>
    </row>
    <row r="94" spans="9:18">
      <c r="I94" s="17">
        <v>90</v>
      </c>
      <c r="J94" s="193"/>
      <c r="K94" s="223" t="s">
        <v>20</v>
      </c>
      <c r="L94" s="224" t="s">
        <v>6</v>
      </c>
      <c r="M94" s="237" t="e" cm="1">
        <f t="array" ref="M94">_xlfn.IFS(K94='03-1_予算実績管理'!$J$44,1,K94='03-1_予算実績管理'!$J$45,2,K94='03-1_予算実績管理'!$J$46,3,K94='03-1_予算実績管理'!$J$47,4,K94='03-1_予算実績管理'!$J$48,5,K94='03-1_予算実績管理'!$J$49,6,K94='03-1_予算実績管理'!$J$50,7,K94='03-1_予算実績管理'!$J$51,8,K94='03-1_予算実績管理'!$J$52,9,K94='03-1_予算実績管理'!$J$53,10,K94='03-1_予算実績管理'!$J$54,11,K94='03-1_予算実績管理'!$J$55,12,K94='03-1_予算実績管理'!$J$56,13,K94='03-1_予算実績管理'!$J$57,14,K94='03-1_予算実績管理'!$J$58,15,K94='03-1_予算実績管理'!$J$59,16,K94='03-1_予算実績管理'!$J$60,17,K94='03-1_予算実績管理'!$J$61,18,K94='03-1_予算実績管理'!$J$62,19,K94='03-1_予算実績管理'!$J$63,20,K94='03-1_予算実績管理'!$J$64,21,K94='03-1_予算実績管理'!$J$65,22,K94='03-1_予算実績管理'!$J$66,23,K94='03-1_予算実績管理'!$J$67,24,K94='03-1_予算実績管理'!$J$68,25,K94='03-1_予算実績管理'!$J$69,26,K94='03-1_予算実績管理'!$J$70,27,K94='03-1_予算実績管理'!$J$71,28,K94='03-1_予算実績管理'!$J$72,29,K94='03-1_予算実績管理'!$J$73,30,K94='03-1_予算実績管理'!$J$74,31,K94='03-1_予算実績管理'!$J$75,32,K94='03-1_予算実績管理'!$J$76,33,K94='03-1_予算実績管理'!$J$77,34,K94='03-1_予算実績管理'!$J$78,35,K94='03-1_予算実績管理'!$J$79,36,K94='03-1_予算実績管理'!$J$80,37,K94='03-1_予算実績管理'!$J$81,38,K94='03-1_予算実績管理'!$J$82,39,K94='03-1_予算実績管理'!$J$83,40,K94='03-1_予算実績管理'!$J$84,41,K94='03-1_予算実績管理'!$J$85,42,K94='03-1_予算実績管理'!$J$86,43,K94='03-1_予算実績管理'!$J$87,44,K94='03-1_予算実績管理'!$J$88,45,K94='03-1_予算実績管理'!$J$89,46,K94='03-1_予算実績管理'!$J$90,47,K94='03-1_予算実績管理'!$J$91,48,K94='03-1_予算実績管理'!$J$92,49,K94='03-1_予算実績管理'!$J$93,50)</f>
        <v>#N/A</v>
      </c>
      <c r="N94" s="238" t="s">
        <v>7</v>
      </c>
      <c r="O94" s="239"/>
      <c r="P94" s="225"/>
      <c r="Q94" s="240"/>
      <c r="R94" s="194"/>
    </row>
    <row r="95" spans="9:18">
      <c r="I95" s="17">
        <v>91</v>
      </c>
      <c r="J95" s="193"/>
      <c r="K95" s="223" t="s">
        <v>20</v>
      </c>
      <c r="L95" s="224" t="s">
        <v>6</v>
      </c>
      <c r="M95" s="237" t="e" cm="1">
        <f t="array" ref="M95">_xlfn.IFS(K95='03-1_予算実績管理'!$J$44,1,K95='03-1_予算実績管理'!$J$45,2,K95='03-1_予算実績管理'!$J$46,3,K95='03-1_予算実績管理'!$J$47,4,K95='03-1_予算実績管理'!$J$48,5,K95='03-1_予算実績管理'!$J$49,6,K95='03-1_予算実績管理'!$J$50,7,K95='03-1_予算実績管理'!$J$51,8,K95='03-1_予算実績管理'!$J$52,9,K95='03-1_予算実績管理'!$J$53,10,K95='03-1_予算実績管理'!$J$54,11,K95='03-1_予算実績管理'!$J$55,12,K95='03-1_予算実績管理'!$J$56,13,K95='03-1_予算実績管理'!$J$57,14,K95='03-1_予算実績管理'!$J$58,15,K95='03-1_予算実績管理'!$J$59,16,K95='03-1_予算実績管理'!$J$60,17,K95='03-1_予算実績管理'!$J$61,18,K95='03-1_予算実績管理'!$J$62,19,K95='03-1_予算実績管理'!$J$63,20,K95='03-1_予算実績管理'!$J$64,21,K95='03-1_予算実績管理'!$J$65,22,K95='03-1_予算実績管理'!$J$66,23,K95='03-1_予算実績管理'!$J$67,24,K95='03-1_予算実績管理'!$J$68,25,K95='03-1_予算実績管理'!$J$69,26,K95='03-1_予算実績管理'!$J$70,27,K95='03-1_予算実績管理'!$J$71,28,K95='03-1_予算実績管理'!$J$72,29,K95='03-1_予算実績管理'!$J$73,30,K95='03-1_予算実績管理'!$J$74,31,K95='03-1_予算実績管理'!$J$75,32,K95='03-1_予算実績管理'!$J$76,33,K95='03-1_予算実績管理'!$J$77,34,K95='03-1_予算実績管理'!$J$78,35,K95='03-1_予算実績管理'!$J$79,36,K95='03-1_予算実績管理'!$J$80,37,K95='03-1_予算実績管理'!$J$81,38,K95='03-1_予算実績管理'!$J$82,39,K95='03-1_予算実績管理'!$J$83,40,K95='03-1_予算実績管理'!$J$84,41,K95='03-1_予算実績管理'!$J$85,42,K95='03-1_予算実績管理'!$J$86,43,K95='03-1_予算実績管理'!$J$87,44,K95='03-1_予算実績管理'!$J$88,45,K95='03-1_予算実績管理'!$J$89,46,K95='03-1_予算実績管理'!$J$90,47,K95='03-1_予算実績管理'!$J$91,48,K95='03-1_予算実績管理'!$J$92,49,K95='03-1_予算実績管理'!$J$93,50)</f>
        <v>#N/A</v>
      </c>
      <c r="N95" s="238" t="s">
        <v>7</v>
      </c>
      <c r="O95" s="239"/>
      <c r="P95" s="225"/>
      <c r="Q95" s="240"/>
      <c r="R95" s="194"/>
    </row>
    <row r="96" spans="9:18">
      <c r="I96" s="17">
        <v>92</v>
      </c>
      <c r="J96" s="193"/>
      <c r="K96" s="223" t="s">
        <v>20</v>
      </c>
      <c r="L96" s="224" t="s">
        <v>6</v>
      </c>
      <c r="M96" s="237" t="e" cm="1">
        <f t="array" ref="M96">_xlfn.IFS(K96='03-1_予算実績管理'!$J$44,1,K96='03-1_予算実績管理'!$J$45,2,K96='03-1_予算実績管理'!$J$46,3,K96='03-1_予算実績管理'!$J$47,4,K96='03-1_予算実績管理'!$J$48,5,K96='03-1_予算実績管理'!$J$49,6,K96='03-1_予算実績管理'!$J$50,7,K96='03-1_予算実績管理'!$J$51,8,K96='03-1_予算実績管理'!$J$52,9,K96='03-1_予算実績管理'!$J$53,10,K96='03-1_予算実績管理'!$J$54,11,K96='03-1_予算実績管理'!$J$55,12,K96='03-1_予算実績管理'!$J$56,13,K96='03-1_予算実績管理'!$J$57,14,K96='03-1_予算実績管理'!$J$58,15,K96='03-1_予算実績管理'!$J$59,16,K96='03-1_予算実績管理'!$J$60,17,K96='03-1_予算実績管理'!$J$61,18,K96='03-1_予算実績管理'!$J$62,19,K96='03-1_予算実績管理'!$J$63,20,K96='03-1_予算実績管理'!$J$64,21,K96='03-1_予算実績管理'!$J$65,22,K96='03-1_予算実績管理'!$J$66,23,K96='03-1_予算実績管理'!$J$67,24,K96='03-1_予算実績管理'!$J$68,25,K96='03-1_予算実績管理'!$J$69,26,K96='03-1_予算実績管理'!$J$70,27,K96='03-1_予算実績管理'!$J$71,28,K96='03-1_予算実績管理'!$J$72,29,K96='03-1_予算実績管理'!$J$73,30,K96='03-1_予算実績管理'!$J$74,31,K96='03-1_予算実績管理'!$J$75,32,K96='03-1_予算実績管理'!$J$76,33,K96='03-1_予算実績管理'!$J$77,34,K96='03-1_予算実績管理'!$J$78,35,K96='03-1_予算実績管理'!$J$79,36,K96='03-1_予算実績管理'!$J$80,37,K96='03-1_予算実績管理'!$J$81,38,K96='03-1_予算実績管理'!$J$82,39,K96='03-1_予算実績管理'!$J$83,40,K96='03-1_予算実績管理'!$J$84,41,K96='03-1_予算実績管理'!$J$85,42,K96='03-1_予算実績管理'!$J$86,43,K96='03-1_予算実績管理'!$J$87,44,K96='03-1_予算実績管理'!$J$88,45,K96='03-1_予算実績管理'!$J$89,46,K96='03-1_予算実績管理'!$J$90,47,K96='03-1_予算実績管理'!$J$91,48,K96='03-1_予算実績管理'!$J$92,49,K96='03-1_予算実績管理'!$J$93,50)</f>
        <v>#N/A</v>
      </c>
      <c r="N96" s="238" t="s">
        <v>7</v>
      </c>
      <c r="O96" s="239"/>
      <c r="P96" s="225"/>
      <c r="Q96" s="240"/>
      <c r="R96" s="194"/>
    </row>
    <row r="97" spans="9:18">
      <c r="I97" s="17">
        <v>93</v>
      </c>
      <c r="J97" s="193"/>
      <c r="K97" s="223" t="s">
        <v>20</v>
      </c>
      <c r="L97" s="224" t="s">
        <v>6</v>
      </c>
      <c r="M97" s="237" t="e" cm="1">
        <f t="array" ref="M97">_xlfn.IFS(K97='03-1_予算実績管理'!$J$44,1,K97='03-1_予算実績管理'!$J$45,2,K97='03-1_予算実績管理'!$J$46,3,K97='03-1_予算実績管理'!$J$47,4,K97='03-1_予算実績管理'!$J$48,5,K97='03-1_予算実績管理'!$J$49,6,K97='03-1_予算実績管理'!$J$50,7,K97='03-1_予算実績管理'!$J$51,8,K97='03-1_予算実績管理'!$J$52,9,K97='03-1_予算実績管理'!$J$53,10,K97='03-1_予算実績管理'!$J$54,11,K97='03-1_予算実績管理'!$J$55,12,K97='03-1_予算実績管理'!$J$56,13,K97='03-1_予算実績管理'!$J$57,14,K97='03-1_予算実績管理'!$J$58,15,K97='03-1_予算実績管理'!$J$59,16,K97='03-1_予算実績管理'!$J$60,17,K97='03-1_予算実績管理'!$J$61,18,K97='03-1_予算実績管理'!$J$62,19,K97='03-1_予算実績管理'!$J$63,20,K97='03-1_予算実績管理'!$J$64,21,K97='03-1_予算実績管理'!$J$65,22,K97='03-1_予算実績管理'!$J$66,23,K97='03-1_予算実績管理'!$J$67,24,K97='03-1_予算実績管理'!$J$68,25,K97='03-1_予算実績管理'!$J$69,26,K97='03-1_予算実績管理'!$J$70,27,K97='03-1_予算実績管理'!$J$71,28,K97='03-1_予算実績管理'!$J$72,29,K97='03-1_予算実績管理'!$J$73,30,K97='03-1_予算実績管理'!$J$74,31,K97='03-1_予算実績管理'!$J$75,32,K97='03-1_予算実績管理'!$J$76,33,K97='03-1_予算実績管理'!$J$77,34,K97='03-1_予算実績管理'!$J$78,35,K97='03-1_予算実績管理'!$J$79,36,K97='03-1_予算実績管理'!$J$80,37,K97='03-1_予算実績管理'!$J$81,38,K97='03-1_予算実績管理'!$J$82,39,K97='03-1_予算実績管理'!$J$83,40,K97='03-1_予算実績管理'!$J$84,41,K97='03-1_予算実績管理'!$J$85,42,K97='03-1_予算実績管理'!$J$86,43,K97='03-1_予算実績管理'!$J$87,44,K97='03-1_予算実績管理'!$J$88,45,K97='03-1_予算実績管理'!$J$89,46,K97='03-1_予算実績管理'!$J$90,47,K97='03-1_予算実績管理'!$J$91,48,K97='03-1_予算実績管理'!$J$92,49,K97='03-1_予算実績管理'!$J$93,50)</f>
        <v>#N/A</v>
      </c>
      <c r="N97" s="238" t="s">
        <v>7</v>
      </c>
      <c r="O97" s="239"/>
      <c r="P97" s="225"/>
      <c r="Q97" s="240"/>
      <c r="R97" s="194"/>
    </row>
    <row r="98" spans="9:18">
      <c r="I98" s="17">
        <v>94</v>
      </c>
      <c r="J98" s="193"/>
      <c r="K98" s="223" t="s">
        <v>20</v>
      </c>
      <c r="L98" s="224" t="s">
        <v>6</v>
      </c>
      <c r="M98" s="237" t="e" cm="1">
        <f t="array" ref="M98">_xlfn.IFS(K98='03-1_予算実績管理'!$J$44,1,K98='03-1_予算実績管理'!$J$45,2,K98='03-1_予算実績管理'!$J$46,3,K98='03-1_予算実績管理'!$J$47,4,K98='03-1_予算実績管理'!$J$48,5,K98='03-1_予算実績管理'!$J$49,6,K98='03-1_予算実績管理'!$J$50,7,K98='03-1_予算実績管理'!$J$51,8,K98='03-1_予算実績管理'!$J$52,9,K98='03-1_予算実績管理'!$J$53,10,K98='03-1_予算実績管理'!$J$54,11,K98='03-1_予算実績管理'!$J$55,12,K98='03-1_予算実績管理'!$J$56,13,K98='03-1_予算実績管理'!$J$57,14,K98='03-1_予算実績管理'!$J$58,15,K98='03-1_予算実績管理'!$J$59,16,K98='03-1_予算実績管理'!$J$60,17,K98='03-1_予算実績管理'!$J$61,18,K98='03-1_予算実績管理'!$J$62,19,K98='03-1_予算実績管理'!$J$63,20,K98='03-1_予算実績管理'!$J$64,21,K98='03-1_予算実績管理'!$J$65,22,K98='03-1_予算実績管理'!$J$66,23,K98='03-1_予算実績管理'!$J$67,24,K98='03-1_予算実績管理'!$J$68,25,K98='03-1_予算実績管理'!$J$69,26,K98='03-1_予算実績管理'!$J$70,27,K98='03-1_予算実績管理'!$J$71,28,K98='03-1_予算実績管理'!$J$72,29,K98='03-1_予算実績管理'!$J$73,30,K98='03-1_予算実績管理'!$J$74,31,K98='03-1_予算実績管理'!$J$75,32,K98='03-1_予算実績管理'!$J$76,33,K98='03-1_予算実績管理'!$J$77,34,K98='03-1_予算実績管理'!$J$78,35,K98='03-1_予算実績管理'!$J$79,36,K98='03-1_予算実績管理'!$J$80,37,K98='03-1_予算実績管理'!$J$81,38,K98='03-1_予算実績管理'!$J$82,39,K98='03-1_予算実績管理'!$J$83,40,K98='03-1_予算実績管理'!$J$84,41,K98='03-1_予算実績管理'!$J$85,42,K98='03-1_予算実績管理'!$J$86,43,K98='03-1_予算実績管理'!$J$87,44,K98='03-1_予算実績管理'!$J$88,45,K98='03-1_予算実績管理'!$J$89,46,K98='03-1_予算実績管理'!$J$90,47,K98='03-1_予算実績管理'!$J$91,48,K98='03-1_予算実績管理'!$J$92,49,K98='03-1_予算実績管理'!$J$93,50)</f>
        <v>#N/A</v>
      </c>
      <c r="N98" s="238" t="s">
        <v>7</v>
      </c>
      <c r="O98" s="239"/>
      <c r="P98" s="225"/>
      <c r="Q98" s="240"/>
      <c r="R98" s="194"/>
    </row>
    <row r="99" spans="9:18">
      <c r="I99" s="17">
        <v>95</v>
      </c>
      <c r="J99" s="193"/>
      <c r="K99" s="223" t="s">
        <v>20</v>
      </c>
      <c r="L99" s="224" t="s">
        <v>6</v>
      </c>
      <c r="M99" s="237" t="e" cm="1">
        <f t="array" ref="M99">_xlfn.IFS(K99='03-1_予算実績管理'!$J$44,1,K99='03-1_予算実績管理'!$J$45,2,K99='03-1_予算実績管理'!$J$46,3,K99='03-1_予算実績管理'!$J$47,4,K99='03-1_予算実績管理'!$J$48,5,K99='03-1_予算実績管理'!$J$49,6,K99='03-1_予算実績管理'!$J$50,7,K99='03-1_予算実績管理'!$J$51,8,K99='03-1_予算実績管理'!$J$52,9,K99='03-1_予算実績管理'!$J$53,10,K99='03-1_予算実績管理'!$J$54,11,K99='03-1_予算実績管理'!$J$55,12,K99='03-1_予算実績管理'!$J$56,13,K99='03-1_予算実績管理'!$J$57,14,K99='03-1_予算実績管理'!$J$58,15,K99='03-1_予算実績管理'!$J$59,16,K99='03-1_予算実績管理'!$J$60,17,K99='03-1_予算実績管理'!$J$61,18,K99='03-1_予算実績管理'!$J$62,19,K99='03-1_予算実績管理'!$J$63,20,K99='03-1_予算実績管理'!$J$64,21,K99='03-1_予算実績管理'!$J$65,22,K99='03-1_予算実績管理'!$J$66,23,K99='03-1_予算実績管理'!$J$67,24,K99='03-1_予算実績管理'!$J$68,25,K99='03-1_予算実績管理'!$J$69,26,K99='03-1_予算実績管理'!$J$70,27,K99='03-1_予算実績管理'!$J$71,28,K99='03-1_予算実績管理'!$J$72,29,K99='03-1_予算実績管理'!$J$73,30,K99='03-1_予算実績管理'!$J$74,31,K99='03-1_予算実績管理'!$J$75,32,K99='03-1_予算実績管理'!$J$76,33,K99='03-1_予算実績管理'!$J$77,34,K99='03-1_予算実績管理'!$J$78,35,K99='03-1_予算実績管理'!$J$79,36,K99='03-1_予算実績管理'!$J$80,37,K99='03-1_予算実績管理'!$J$81,38,K99='03-1_予算実績管理'!$J$82,39,K99='03-1_予算実績管理'!$J$83,40,K99='03-1_予算実績管理'!$J$84,41,K99='03-1_予算実績管理'!$J$85,42,K99='03-1_予算実績管理'!$J$86,43,K99='03-1_予算実績管理'!$J$87,44,K99='03-1_予算実績管理'!$J$88,45,K99='03-1_予算実績管理'!$J$89,46,K99='03-1_予算実績管理'!$J$90,47,K99='03-1_予算実績管理'!$J$91,48,K99='03-1_予算実績管理'!$J$92,49,K99='03-1_予算実績管理'!$J$93,50)</f>
        <v>#N/A</v>
      </c>
      <c r="N99" s="238" t="s">
        <v>7</v>
      </c>
      <c r="O99" s="239"/>
      <c r="P99" s="225"/>
      <c r="Q99" s="240"/>
      <c r="R99" s="194"/>
    </row>
    <row r="100" spans="9:18">
      <c r="I100" s="17">
        <v>96</v>
      </c>
      <c r="J100" s="193"/>
      <c r="K100" s="223" t="s">
        <v>20</v>
      </c>
      <c r="L100" s="224" t="s">
        <v>6</v>
      </c>
      <c r="M100" s="237" t="e" cm="1">
        <f t="array" ref="M100">_xlfn.IFS(K100='03-1_予算実績管理'!$J$44,1,K100='03-1_予算実績管理'!$J$45,2,K100='03-1_予算実績管理'!$J$46,3,K100='03-1_予算実績管理'!$J$47,4,K100='03-1_予算実績管理'!$J$48,5,K100='03-1_予算実績管理'!$J$49,6,K100='03-1_予算実績管理'!$J$50,7,K100='03-1_予算実績管理'!$J$51,8,K100='03-1_予算実績管理'!$J$52,9,K100='03-1_予算実績管理'!$J$53,10,K100='03-1_予算実績管理'!$J$54,11,K100='03-1_予算実績管理'!$J$55,12,K100='03-1_予算実績管理'!$J$56,13,K100='03-1_予算実績管理'!$J$57,14,K100='03-1_予算実績管理'!$J$58,15,K100='03-1_予算実績管理'!$J$59,16,K100='03-1_予算実績管理'!$J$60,17,K100='03-1_予算実績管理'!$J$61,18,K100='03-1_予算実績管理'!$J$62,19,K100='03-1_予算実績管理'!$J$63,20,K100='03-1_予算実績管理'!$J$64,21,K100='03-1_予算実績管理'!$J$65,22,K100='03-1_予算実績管理'!$J$66,23,K100='03-1_予算実績管理'!$J$67,24,K100='03-1_予算実績管理'!$J$68,25,K100='03-1_予算実績管理'!$J$69,26,K100='03-1_予算実績管理'!$J$70,27,K100='03-1_予算実績管理'!$J$71,28,K100='03-1_予算実績管理'!$J$72,29,K100='03-1_予算実績管理'!$J$73,30,K100='03-1_予算実績管理'!$J$74,31,K100='03-1_予算実績管理'!$J$75,32,K100='03-1_予算実績管理'!$J$76,33,K100='03-1_予算実績管理'!$J$77,34,K100='03-1_予算実績管理'!$J$78,35,K100='03-1_予算実績管理'!$J$79,36,K100='03-1_予算実績管理'!$J$80,37,K100='03-1_予算実績管理'!$J$81,38,K100='03-1_予算実績管理'!$J$82,39,K100='03-1_予算実績管理'!$J$83,40,K100='03-1_予算実績管理'!$J$84,41,K100='03-1_予算実績管理'!$J$85,42,K100='03-1_予算実績管理'!$J$86,43,K100='03-1_予算実績管理'!$J$87,44,K100='03-1_予算実績管理'!$J$88,45,K100='03-1_予算実績管理'!$J$89,46,K100='03-1_予算実績管理'!$J$90,47,K100='03-1_予算実績管理'!$J$91,48,K100='03-1_予算実績管理'!$J$92,49,K100='03-1_予算実績管理'!$J$93,50)</f>
        <v>#N/A</v>
      </c>
      <c r="N100" s="238" t="s">
        <v>7</v>
      </c>
      <c r="O100" s="239"/>
      <c r="P100" s="225"/>
      <c r="Q100" s="240"/>
      <c r="R100" s="194"/>
    </row>
    <row r="101" spans="9:18">
      <c r="I101" s="17">
        <v>97</v>
      </c>
      <c r="J101" s="193"/>
      <c r="K101" s="223" t="s">
        <v>20</v>
      </c>
      <c r="L101" s="224" t="s">
        <v>6</v>
      </c>
      <c r="M101" s="237" t="e" cm="1">
        <f t="array" ref="M101">_xlfn.IFS(K101='03-1_予算実績管理'!$J$44,1,K101='03-1_予算実績管理'!$J$45,2,K101='03-1_予算実績管理'!$J$46,3,K101='03-1_予算実績管理'!$J$47,4,K101='03-1_予算実績管理'!$J$48,5,K101='03-1_予算実績管理'!$J$49,6,K101='03-1_予算実績管理'!$J$50,7,K101='03-1_予算実績管理'!$J$51,8,K101='03-1_予算実績管理'!$J$52,9,K101='03-1_予算実績管理'!$J$53,10,K101='03-1_予算実績管理'!$J$54,11,K101='03-1_予算実績管理'!$J$55,12,K101='03-1_予算実績管理'!$J$56,13,K101='03-1_予算実績管理'!$J$57,14,K101='03-1_予算実績管理'!$J$58,15,K101='03-1_予算実績管理'!$J$59,16,K101='03-1_予算実績管理'!$J$60,17,K101='03-1_予算実績管理'!$J$61,18,K101='03-1_予算実績管理'!$J$62,19,K101='03-1_予算実績管理'!$J$63,20,K101='03-1_予算実績管理'!$J$64,21,K101='03-1_予算実績管理'!$J$65,22,K101='03-1_予算実績管理'!$J$66,23,K101='03-1_予算実績管理'!$J$67,24,K101='03-1_予算実績管理'!$J$68,25,K101='03-1_予算実績管理'!$J$69,26,K101='03-1_予算実績管理'!$J$70,27,K101='03-1_予算実績管理'!$J$71,28,K101='03-1_予算実績管理'!$J$72,29,K101='03-1_予算実績管理'!$J$73,30,K101='03-1_予算実績管理'!$J$74,31,K101='03-1_予算実績管理'!$J$75,32,K101='03-1_予算実績管理'!$J$76,33,K101='03-1_予算実績管理'!$J$77,34,K101='03-1_予算実績管理'!$J$78,35,K101='03-1_予算実績管理'!$J$79,36,K101='03-1_予算実績管理'!$J$80,37,K101='03-1_予算実績管理'!$J$81,38,K101='03-1_予算実績管理'!$J$82,39,K101='03-1_予算実績管理'!$J$83,40,K101='03-1_予算実績管理'!$J$84,41,K101='03-1_予算実績管理'!$J$85,42,K101='03-1_予算実績管理'!$J$86,43,K101='03-1_予算実績管理'!$J$87,44,K101='03-1_予算実績管理'!$J$88,45,K101='03-1_予算実績管理'!$J$89,46,K101='03-1_予算実績管理'!$J$90,47,K101='03-1_予算実績管理'!$J$91,48,K101='03-1_予算実績管理'!$J$92,49,K101='03-1_予算実績管理'!$J$93,50)</f>
        <v>#N/A</v>
      </c>
      <c r="N101" s="238" t="s">
        <v>7</v>
      </c>
      <c r="O101" s="239"/>
      <c r="P101" s="225"/>
      <c r="Q101" s="240"/>
      <c r="R101" s="194"/>
    </row>
    <row r="102" spans="9:18">
      <c r="I102" s="17">
        <v>98</v>
      </c>
      <c r="J102" s="193"/>
      <c r="K102" s="223" t="s">
        <v>20</v>
      </c>
      <c r="L102" s="224" t="s">
        <v>6</v>
      </c>
      <c r="M102" s="237" t="e" cm="1">
        <f t="array" ref="M102">_xlfn.IFS(K102='03-1_予算実績管理'!$J$44,1,K102='03-1_予算実績管理'!$J$45,2,K102='03-1_予算実績管理'!$J$46,3,K102='03-1_予算実績管理'!$J$47,4,K102='03-1_予算実績管理'!$J$48,5,K102='03-1_予算実績管理'!$J$49,6,K102='03-1_予算実績管理'!$J$50,7,K102='03-1_予算実績管理'!$J$51,8,K102='03-1_予算実績管理'!$J$52,9,K102='03-1_予算実績管理'!$J$53,10,K102='03-1_予算実績管理'!$J$54,11,K102='03-1_予算実績管理'!$J$55,12,K102='03-1_予算実績管理'!$J$56,13,K102='03-1_予算実績管理'!$J$57,14,K102='03-1_予算実績管理'!$J$58,15,K102='03-1_予算実績管理'!$J$59,16,K102='03-1_予算実績管理'!$J$60,17,K102='03-1_予算実績管理'!$J$61,18,K102='03-1_予算実績管理'!$J$62,19,K102='03-1_予算実績管理'!$J$63,20,K102='03-1_予算実績管理'!$J$64,21,K102='03-1_予算実績管理'!$J$65,22,K102='03-1_予算実績管理'!$J$66,23,K102='03-1_予算実績管理'!$J$67,24,K102='03-1_予算実績管理'!$J$68,25,K102='03-1_予算実績管理'!$J$69,26,K102='03-1_予算実績管理'!$J$70,27,K102='03-1_予算実績管理'!$J$71,28,K102='03-1_予算実績管理'!$J$72,29,K102='03-1_予算実績管理'!$J$73,30,K102='03-1_予算実績管理'!$J$74,31,K102='03-1_予算実績管理'!$J$75,32,K102='03-1_予算実績管理'!$J$76,33,K102='03-1_予算実績管理'!$J$77,34,K102='03-1_予算実績管理'!$J$78,35,K102='03-1_予算実績管理'!$J$79,36,K102='03-1_予算実績管理'!$J$80,37,K102='03-1_予算実績管理'!$J$81,38,K102='03-1_予算実績管理'!$J$82,39,K102='03-1_予算実績管理'!$J$83,40,K102='03-1_予算実績管理'!$J$84,41,K102='03-1_予算実績管理'!$J$85,42,K102='03-1_予算実績管理'!$J$86,43,K102='03-1_予算実績管理'!$J$87,44,K102='03-1_予算実績管理'!$J$88,45,K102='03-1_予算実績管理'!$J$89,46,K102='03-1_予算実績管理'!$J$90,47,K102='03-1_予算実績管理'!$J$91,48,K102='03-1_予算実績管理'!$J$92,49,K102='03-1_予算実績管理'!$J$93,50)</f>
        <v>#N/A</v>
      </c>
      <c r="N102" s="238" t="s">
        <v>7</v>
      </c>
      <c r="O102" s="239"/>
      <c r="P102" s="225"/>
      <c r="Q102" s="240"/>
      <c r="R102" s="194"/>
    </row>
    <row r="103" spans="9:18">
      <c r="I103" s="17">
        <v>99</v>
      </c>
      <c r="J103" s="193"/>
      <c r="K103" s="223" t="s">
        <v>20</v>
      </c>
      <c r="L103" s="224" t="s">
        <v>6</v>
      </c>
      <c r="M103" s="237" t="e" cm="1">
        <f t="array" ref="M103">_xlfn.IFS(K103='03-1_予算実績管理'!$J$44,1,K103='03-1_予算実績管理'!$J$45,2,K103='03-1_予算実績管理'!$J$46,3,K103='03-1_予算実績管理'!$J$47,4,K103='03-1_予算実績管理'!$J$48,5,K103='03-1_予算実績管理'!$J$49,6,K103='03-1_予算実績管理'!$J$50,7,K103='03-1_予算実績管理'!$J$51,8,K103='03-1_予算実績管理'!$J$52,9,K103='03-1_予算実績管理'!$J$53,10,K103='03-1_予算実績管理'!$J$54,11,K103='03-1_予算実績管理'!$J$55,12,K103='03-1_予算実績管理'!$J$56,13,K103='03-1_予算実績管理'!$J$57,14,K103='03-1_予算実績管理'!$J$58,15,K103='03-1_予算実績管理'!$J$59,16,K103='03-1_予算実績管理'!$J$60,17,K103='03-1_予算実績管理'!$J$61,18,K103='03-1_予算実績管理'!$J$62,19,K103='03-1_予算実績管理'!$J$63,20,K103='03-1_予算実績管理'!$J$64,21,K103='03-1_予算実績管理'!$J$65,22,K103='03-1_予算実績管理'!$J$66,23,K103='03-1_予算実績管理'!$J$67,24,K103='03-1_予算実績管理'!$J$68,25,K103='03-1_予算実績管理'!$J$69,26,K103='03-1_予算実績管理'!$J$70,27,K103='03-1_予算実績管理'!$J$71,28,K103='03-1_予算実績管理'!$J$72,29,K103='03-1_予算実績管理'!$J$73,30,K103='03-1_予算実績管理'!$J$74,31,K103='03-1_予算実績管理'!$J$75,32,K103='03-1_予算実績管理'!$J$76,33,K103='03-1_予算実績管理'!$J$77,34,K103='03-1_予算実績管理'!$J$78,35,K103='03-1_予算実績管理'!$J$79,36,K103='03-1_予算実績管理'!$J$80,37,K103='03-1_予算実績管理'!$J$81,38,K103='03-1_予算実績管理'!$J$82,39,K103='03-1_予算実績管理'!$J$83,40,K103='03-1_予算実績管理'!$J$84,41,K103='03-1_予算実績管理'!$J$85,42,K103='03-1_予算実績管理'!$J$86,43,K103='03-1_予算実績管理'!$J$87,44,K103='03-1_予算実績管理'!$J$88,45,K103='03-1_予算実績管理'!$J$89,46,K103='03-1_予算実績管理'!$J$90,47,K103='03-1_予算実績管理'!$J$91,48,K103='03-1_予算実績管理'!$J$92,49,K103='03-1_予算実績管理'!$J$93,50)</f>
        <v>#N/A</v>
      </c>
      <c r="N103" s="238" t="s">
        <v>7</v>
      </c>
      <c r="O103" s="239"/>
      <c r="P103" s="225"/>
      <c r="Q103" s="240"/>
      <c r="R103" s="194"/>
    </row>
    <row r="104" spans="9:18">
      <c r="I104" s="17">
        <v>100</v>
      </c>
      <c r="J104" s="193"/>
      <c r="K104" s="223" t="s">
        <v>20</v>
      </c>
      <c r="L104" s="224" t="s">
        <v>6</v>
      </c>
      <c r="M104" s="237" t="e" cm="1">
        <f t="array" ref="M104">_xlfn.IFS(K104='03-1_予算実績管理'!$J$44,1,K104='03-1_予算実績管理'!$J$45,2,K104='03-1_予算実績管理'!$J$46,3,K104='03-1_予算実績管理'!$J$47,4,K104='03-1_予算実績管理'!$J$48,5,K104='03-1_予算実績管理'!$J$49,6,K104='03-1_予算実績管理'!$J$50,7,K104='03-1_予算実績管理'!$J$51,8,K104='03-1_予算実績管理'!$J$52,9,K104='03-1_予算実績管理'!$J$53,10,K104='03-1_予算実績管理'!$J$54,11,K104='03-1_予算実績管理'!$J$55,12,K104='03-1_予算実績管理'!$J$56,13,K104='03-1_予算実績管理'!$J$57,14,K104='03-1_予算実績管理'!$J$58,15,K104='03-1_予算実績管理'!$J$59,16,K104='03-1_予算実績管理'!$J$60,17,K104='03-1_予算実績管理'!$J$61,18,K104='03-1_予算実績管理'!$J$62,19,K104='03-1_予算実績管理'!$J$63,20,K104='03-1_予算実績管理'!$J$64,21,K104='03-1_予算実績管理'!$J$65,22,K104='03-1_予算実績管理'!$J$66,23,K104='03-1_予算実績管理'!$J$67,24,K104='03-1_予算実績管理'!$J$68,25,K104='03-1_予算実績管理'!$J$69,26,K104='03-1_予算実績管理'!$J$70,27,K104='03-1_予算実績管理'!$J$71,28,K104='03-1_予算実績管理'!$J$72,29,K104='03-1_予算実績管理'!$J$73,30,K104='03-1_予算実績管理'!$J$74,31,K104='03-1_予算実績管理'!$J$75,32,K104='03-1_予算実績管理'!$J$76,33,K104='03-1_予算実績管理'!$J$77,34,K104='03-1_予算実績管理'!$J$78,35,K104='03-1_予算実績管理'!$J$79,36,K104='03-1_予算実績管理'!$J$80,37,K104='03-1_予算実績管理'!$J$81,38,K104='03-1_予算実績管理'!$J$82,39,K104='03-1_予算実績管理'!$J$83,40,K104='03-1_予算実績管理'!$J$84,41,K104='03-1_予算実績管理'!$J$85,42,K104='03-1_予算実績管理'!$J$86,43,K104='03-1_予算実績管理'!$J$87,44,K104='03-1_予算実績管理'!$J$88,45,K104='03-1_予算実績管理'!$J$89,46,K104='03-1_予算実績管理'!$J$90,47,K104='03-1_予算実績管理'!$J$91,48,K104='03-1_予算実績管理'!$J$92,49,K104='03-1_予算実績管理'!$J$93,50)</f>
        <v>#N/A</v>
      </c>
      <c r="N104" s="238" t="s">
        <v>7</v>
      </c>
      <c r="O104" s="239"/>
      <c r="P104" s="225"/>
      <c r="Q104" s="240"/>
      <c r="R104" s="194"/>
    </row>
    <row r="105" spans="9:18">
      <c r="I105" s="17">
        <v>101</v>
      </c>
      <c r="J105" s="193"/>
      <c r="K105" s="223" t="s">
        <v>20</v>
      </c>
      <c r="L105" s="224" t="s">
        <v>6</v>
      </c>
      <c r="M105" s="237" t="e" cm="1">
        <f t="array" ref="M105">_xlfn.IFS(K105='03-1_予算実績管理'!$J$44,1,K105='03-1_予算実績管理'!$J$45,2,K105='03-1_予算実績管理'!$J$46,3,K105='03-1_予算実績管理'!$J$47,4,K105='03-1_予算実績管理'!$J$48,5,K105='03-1_予算実績管理'!$J$49,6,K105='03-1_予算実績管理'!$J$50,7,K105='03-1_予算実績管理'!$J$51,8,K105='03-1_予算実績管理'!$J$52,9,K105='03-1_予算実績管理'!$J$53,10,K105='03-1_予算実績管理'!$J$54,11,K105='03-1_予算実績管理'!$J$55,12,K105='03-1_予算実績管理'!$J$56,13,K105='03-1_予算実績管理'!$J$57,14,K105='03-1_予算実績管理'!$J$58,15,K105='03-1_予算実績管理'!$J$59,16,K105='03-1_予算実績管理'!$J$60,17,K105='03-1_予算実績管理'!$J$61,18,K105='03-1_予算実績管理'!$J$62,19,K105='03-1_予算実績管理'!$J$63,20,K105='03-1_予算実績管理'!$J$64,21,K105='03-1_予算実績管理'!$J$65,22,K105='03-1_予算実績管理'!$J$66,23,K105='03-1_予算実績管理'!$J$67,24,K105='03-1_予算実績管理'!$J$68,25,K105='03-1_予算実績管理'!$J$69,26,K105='03-1_予算実績管理'!$J$70,27,K105='03-1_予算実績管理'!$J$71,28,K105='03-1_予算実績管理'!$J$72,29,K105='03-1_予算実績管理'!$J$73,30,K105='03-1_予算実績管理'!$J$74,31,K105='03-1_予算実績管理'!$J$75,32,K105='03-1_予算実績管理'!$J$76,33,K105='03-1_予算実績管理'!$J$77,34,K105='03-1_予算実績管理'!$J$78,35,K105='03-1_予算実績管理'!$J$79,36,K105='03-1_予算実績管理'!$J$80,37,K105='03-1_予算実績管理'!$J$81,38,K105='03-1_予算実績管理'!$J$82,39,K105='03-1_予算実績管理'!$J$83,40,K105='03-1_予算実績管理'!$J$84,41,K105='03-1_予算実績管理'!$J$85,42,K105='03-1_予算実績管理'!$J$86,43,K105='03-1_予算実績管理'!$J$87,44,K105='03-1_予算実績管理'!$J$88,45,K105='03-1_予算実績管理'!$J$89,46,K105='03-1_予算実績管理'!$J$90,47,K105='03-1_予算実績管理'!$J$91,48,K105='03-1_予算実績管理'!$J$92,49,K105='03-1_予算実績管理'!$J$93,50)</f>
        <v>#N/A</v>
      </c>
      <c r="N105" s="238" t="s">
        <v>7</v>
      </c>
      <c r="O105" s="239"/>
      <c r="P105" s="225"/>
      <c r="Q105" s="240"/>
      <c r="R105" s="194"/>
    </row>
    <row r="106" spans="9:18">
      <c r="I106" s="17">
        <v>102</v>
      </c>
      <c r="J106" s="193"/>
      <c r="K106" s="223" t="s">
        <v>20</v>
      </c>
      <c r="L106" s="224" t="s">
        <v>6</v>
      </c>
      <c r="M106" s="237" t="e" cm="1">
        <f t="array" ref="M106">_xlfn.IFS(K106='03-1_予算実績管理'!$J$44,1,K106='03-1_予算実績管理'!$J$45,2,K106='03-1_予算実績管理'!$J$46,3,K106='03-1_予算実績管理'!$J$47,4,K106='03-1_予算実績管理'!$J$48,5,K106='03-1_予算実績管理'!$J$49,6,K106='03-1_予算実績管理'!$J$50,7,K106='03-1_予算実績管理'!$J$51,8,K106='03-1_予算実績管理'!$J$52,9,K106='03-1_予算実績管理'!$J$53,10,K106='03-1_予算実績管理'!$J$54,11,K106='03-1_予算実績管理'!$J$55,12,K106='03-1_予算実績管理'!$J$56,13,K106='03-1_予算実績管理'!$J$57,14,K106='03-1_予算実績管理'!$J$58,15,K106='03-1_予算実績管理'!$J$59,16,K106='03-1_予算実績管理'!$J$60,17,K106='03-1_予算実績管理'!$J$61,18,K106='03-1_予算実績管理'!$J$62,19,K106='03-1_予算実績管理'!$J$63,20,K106='03-1_予算実績管理'!$J$64,21,K106='03-1_予算実績管理'!$J$65,22,K106='03-1_予算実績管理'!$J$66,23,K106='03-1_予算実績管理'!$J$67,24,K106='03-1_予算実績管理'!$J$68,25,K106='03-1_予算実績管理'!$J$69,26,K106='03-1_予算実績管理'!$J$70,27,K106='03-1_予算実績管理'!$J$71,28,K106='03-1_予算実績管理'!$J$72,29,K106='03-1_予算実績管理'!$J$73,30,K106='03-1_予算実績管理'!$J$74,31,K106='03-1_予算実績管理'!$J$75,32,K106='03-1_予算実績管理'!$J$76,33,K106='03-1_予算実績管理'!$J$77,34,K106='03-1_予算実績管理'!$J$78,35,K106='03-1_予算実績管理'!$J$79,36,K106='03-1_予算実績管理'!$J$80,37,K106='03-1_予算実績管理'!$J$81,38,K106='03-1_予算実績管理'!$J$82,39,K106='03-1_予算実績管理'!$J$83,40,K106='03-1_予算実績管理'!$J$84,41,K106='03-1_予算実績管理'!$J$85,42,K106='03-1_予算実績管理'!$J$86,43,K106='03-1_予算実績管理'!$J$87,44,K106='03-1_予算実績管理'!$J$88,45,K106='03-1_予算実績管理'!$J$89,46,K106='03-1_予算実績管理'!$J$90,47,K106='03-1_予算実績管理'!$J$91,48,K106='03-1_予算実績管理'!$J$92,49,K106='03-1_予算実績管理'!$J$93,50)</f>
        <v>#N/A</v>
      </c>
      <c r="N106" s="238" t="s">
        <v>7</v>
      </c>
      <c r="O106" s="239"/>
      <c r="P106" s="225"/>
      <c r="Q106" s="240"/>
      <c r="R106" s="194"/>
    </row>
    <row r="107" spans="9:18">
      <c r="I107" s="17">
        <v>103</v>
      </c>
      <c r="J107" s="193"/>
      <c r="K107" s="223" t="s">
        <v>20</v>
      </c>
      <c r="L107" s="224" t="s">
        <v>6</v>
      </c>
      <c r="M107" s="237" t="e" cm="1">
        <f t="array" ref="M107">_xlfn.IFS(K107='03-1_予算実績管理'!$J$44,1,K107='03-1_予算実績管理'!$J$45,2,K107='03-1_予算実績管理'!$J$46,3,K107='03-1_予算実績管理'!$J$47,4,K107='03-1_予算実績管理'!$J$48,5,K107='03-1_予算実績管理'!$J$49,6,K107='03-1_予算実績管理'!$J$50,7,K107='03-1_予算実績管理'!$J$51,8,K107='03-1_予算実績管理'!$J$52,9,K107='03-1_予算実績管理'!$J$53,10,K107='03-1_予算実績管理'!$J$54,11,K107='03-1_予算実績管理'!$J$55,12,K107='03-1_予算実績管理'!$J$56,13,K107='03-1_予算実績管理'!$J$57,14,K107='03-1_予算実績管理'!$J$58,15,K107='03-1_予算実績管理'!$J$59,16,K107='03-1_予算実績管理'!$J$60,17,K107='03-1_予算実績管理'!$J$61,18,K107='03-1_予算実績管理'!$J$62,19,K107='03-1_予算実績管理'!$J$63,20,K107='03-1_予算実績管理'!$J$64,21,K107='03-1_予算実績管理'!$J$65,22,K107='03-1_予算実績管理'!$J$66,23,K107='03-1_予算実績管理'!$J$67,24,K107='03-1_予算実績管理'!$J$68,25,K107='03-1_予算実績管理'!$J$69,26,K107='03-1_予算実績管理'!$J$70,27,K107='03-1_予算実績管理'!$J$71,28,K107='03-1_予算実績管理'!$J$72,29,K107='03-1_予算実績管理'!$J$73,30,K107='03-1_予算実績管理'!$J$74,31,K107='03-1_予算実績管理'!$J$75,32,K107='03-1_予算実績管理'!$J$76,33,K107='03-1_予算実績管理'!$J$77,34,K107='03-1_予算実績管理'!$J$78,35,K107='03-1_予算実績管理'!$J$79,36,K107='03-1_予算実績管理'!$J$80,37,K107='03-1_予算実績管理'!$J$81,38,K107='03-1_予算実績管理'!$J$82,39,K107='03-1_予算実績管理'!$J$83,40,K107='03-1_予算実績管理'!$J$84,41,K107='03-1_予算実績管理'!$J$85,42,K107='03-1_予算実績管理'!$J$86,43,K107='03-1_予算実績管理'!$J$87,44,K107='03-1_予算実績管理'!$J$88,45,K107='03-1_予算実績管理'!$J$89,46,K107='03-1_予算実績管理'!$J$90,47,K107='03-1_予算実績管理'!$J$91,48,K107='03-1_予算実績管理'!$J$92,49,K107='03-1_予算実績管理'!$J$93,50)</f>
        <v>#N/A</v>
      </c>
      <c r="N107" s="238" t="s">
        <v>7</v>
      </c>
      <c r="O107" s="239"/>
      <c r="P107" s="225"/>
      <c r="Q107" s="240"/>
      <c r="R107" s="194"/>
    </row>
    <row r="108" spans="9:18">
      <c r="I108" s="17">
        <v>104</v>
      </c>
      <c r="J108" s="193"/>
      <c r="K108" s="223" t="s">
        <v>20</v>
      </c>
      <c r="L108" s="224" t="s">
        <v>6</v>
      </c>
      <c r="M108" s="237" t="e" cm="1">
        <f t="array" ref="M108">_xlfn.IFS(K108='03-1_予算実績管理'!$J$44,1,K108='03-1_予算実績管理'!$J$45,2,K108='03-1_予算実績管理'!$J$46,3,K108='03-1_予算実績管理'!$J$47,4,K108='03-1_予算実績管理'!$J$48,5,K108='03-1_予算実績管理'!$J$49,6,K108='03-1_予算実績管理'!$J$50,7,K108='03-1_予算実績管理'!$J$51,8,K108='03-1_予算実績管理'!$J$52,9,K108='03-1_予算実績管理'!$J$53,10,K108='03-1_予算実績管理'!$J$54,11,K108='03-1_予算実績管理'!$J$55,12,K108='03-1_予算実績管理'!$J$56,13,K108='03-1_予算実績管理'!$J$57,14,K108='03-1_予算実績管理'!$J$58,15,K108='03-1_予算実績管理'!$J$59,16,K108='03-1_予算実績管理'!$J$60,17,K108='03-1_予算実績管理'!$J$61,18,K108='03-1_予算実績管理'!$J$62,19,K108='03-1_予算実績管理'!$J$63,20,K108='03-1_予算実績管理'!$J$64,21,K108='03-1_予算実績管理'!$J$65,22,K108='03-1_予算実績管理'!$J$66,23,K108='03-1_予算実績管理'!$J$67,24,K108='03-1_予算実績管理'!$J$68,25,K108='03-1_予算実績管理'!$J$69,26,K108='03-1_予算実績管理'!$J$70,27,K108='03-1_予算実績管理'!$J$71,28,K108='03-1_予算実績管理'!$J$72,29,K108='03-1_予算実績管理'!$J$73,30,K108='03-1_予算実績管理'!$J$74,31,K108='03-1_予算実績管理'!$J$75,32,K108='03-1_予算実績管理'!$J$76,33,K108='03-1_予算実績管理'!$J$77,34,K108='03-1_予算実績管理'!$J$78,35,K108='03-1_予算実績管理'!$J$79,36,K108='03-1_予算実績管理'!$J$80,37,K108='03-1_予算実績管理'!$J$81,38,K108='03-1_予算実績管理'!$J$82,39,K108='03-1_予算実績管理'!$J$83,40,K108='03-1_予算実績管理'!$J$84,41,K108='03-1_予算実績管理'!$J$85,42,K108='03-1_予算実績管理'!$J$86,43,K108='03-1_予算実績管理'!$J$87,44,K108='03-1_予算実績管理'!$J$88,45,K108='03-1_予算実績管理'!$J$89,46,K108='03-1_予算実績管理'!$J$90,47,K108='03-1_予算実績管理'!$J$91,48,K108='03-1_予算実績管理'!$J$92,49,K108='03-1_予算実績管理'!$J$93,50)</f>
        <v>#N/A</v>
      </c>
      <c r="N108" s="238" t="s">
        <v>7</v>
      </c>
      <c r="O108" s="239"/>
      <c r="P108" s="225"/>
      <c r="Q108" s="240"/>
      <c r="R108" s="194"/>
    </row>
    <row r="109" spans="9:18">
      <c r="I109" s="17">
        <v>105</v>
      </c>
      <c r="J109" s="193"/>
      <c r="K109" s="223" t="s">
        <v>20</v>
      </c>
      <c r="L109" s="224" t="s">
        <v>6</v>
      </c>
      <c r="M109" s="237" t="e" cm="1">
        <f t="array" ref="M109">_xlfn.IFS(K109='03-1_予算実績管理'!$J$44,1,K109='03-1_予算実績管理'!$J$45,2,K109='03-1_予算実績管理'!$J$46,3,K109='03-1_予算実績管理'!$J$47,4,K109='03-1_予算実績管理'!$J$48,5,K109='03-1_予算実績管理'!$J$49,6,K109='03-1_予算実績管理'!$J$50,7,K109='03-1_予算実績管理'!$J$51,8,K109='03-1_予算実績管理'!$J$52,9,K109='03-1_予算実績管理'!$J$53,10,K109='03-1_予算実績管理'!$J$54,11,K109='03-1_予算実績管理'!$J$55,12,K109='03-1_予算実績管理'!$J$56,13,K109='03-1_予算実績管理'!$J$57,14,K109='03-1_予算実績管理'!$J$58,15,K109='03-1_予算実績管理'!$J$59,16,K109='03-1_予算実績管理'!$J$60,17,K109='03-1_予算実績管理'!$J$61,18,K109='03-1_予算実績管理'!$J$62,19,K109='03-1_予算実績管理'!$J$63,20,K109='03-1_予算実績管理'!$J$64,21,K109='03-1_予算実績管理'!$J$65,22,K109='03-1_予算実績管理'!$J$66,23,K109='03-1_予算実績管理'!$J$67,24,K109='03-1_予算実績管理'!$J$68,25,K109='03-1_予算実績管理'!$J$69,26,K109='03-1_予算実績管理'!$J$70,27,K109='03-1_予算実績管理'!$J$71,28,K109='03-1_予算実績管理'!$J$72,29,K109='03-1_予算実績管理'!$J$73,30,K109='03-1_予算実績管理'!$J$74,31,K109='03-1_予算実績管理'!$J$75,32,K109='03-1_予算実績管理'!$J$76,33,K109='03-1_予算実績管理'!$J$77,34,K109='03-1_予算実績管理'!$J$78,35,K109='03-1_予算実績管理'!$J$79,36,K109='03-1_予算実績管理'!$J$80,37,K109='03-1_予算実績管理'!$J$81,38,K109='03-1_予算実績管理'!$J$82,39,K109='03-1_予算実績管理'!$J$83,40,K109='03-1_予算実績管理'!$J$84,41,K109='03-1_予算実績管理'!$J$85,42,K109='03-1_予算実績管理'!$J$86,43,K109='03-1_予算実績管理'!$J$87,44,K109='03-1_予算実績管理'!$J$88,45,K109='03-1_予算実績管理'!$J$89,46,K109='03-1_予算実績管理'!$J$90,47,K109='03-1_予算実績管理'!$J$91,48,K109='03-1_予算実績管理'!$J$92,49,K109='03-1_予算実績管理'!$J$93,50)</f>
        <v>#N/A</v>
      </c>
      <c r="N109" s="238" t="s">
        <v>7</v>
      </c>
      <c r="O109" s="239"/>
      <c r="P109" s="225"/>
      <c r="Q109" s="240"/>
      <c r="R109" s="194"/>
    </row>
    <row r="110" spans="9:18">
      <c r="I110" s="17">
        <v>106</v>
      </c>
      <c r="J110" s="193"/>
      <c r="K110" s="223" t="s">
        <v>20</v>
      </c>
      <c r="L110" s="224" t="s">
        <v>6</v>
      </c>
      <c r="M110" s="237" t="e" cm="1">
        <f t="array" ref="M110">_xlfn.IFS(K110='03-1_予算実績管理'!$J$44,1,K110='03-1_予算実績管理'!$J$45,2,K110='03-1_予算実績管理'!$J$46,3,K110='03-1_予算実績管理'!$J$47,4,K110='03-1_予算実績管理'!$J$48,5,K110='03-1_予算実績管理'!$J$49,6,K110='03-1_予算実績管理'!$J$50,7,K110='03-1_予算実績管理'!$J$51,8,K110='03-1_予算実績管理'!$J$52,9,K110='03-1_予算実績管理'!$J$53,10,K110='03-1_予算実績管理'!$J$54,11,K110='03-1_予算実績管理'!$J$55,12,K110='03-1_予算実績管理'!$J$56,13,K110='03-1_予算実績管理'!$J$57,14,K110='03-1_予算実績管理'!$J$58,15,K110='03-1_予算実績管理'!$J$59,16,K110='03-1_予算実績管理'!$J$60,17,K110='03-1_予算実績管理'!$J$61,18,K110='03-1_予算実績管理'!$J$62,19,K110='03-1_予算実績管理'!$J$63,20,K110='03-1_予算実績管理'!$J$64,21,K110='03-1_予算実績管理'!$J$65,22,K110='03-1_予算実績管理'!$J$66,23,K110='03-1_予算実績管理'!$J$67,24,K110='03-1_予算実績管理'!$J$68,25,K110='03-1_予算実績管理'!$J$69,26,K110='03-1_予算実績管理'!$J$70,27,K110='03-1_予算実績管理'!$J$71,28,K110='03-1_予算実績管理'!$J$72,29,K110='03-1_予算実績管理'!$J$73,30,K110='03-1_予算実績管理'!$J$74,31,K110='03-1_予算実績管理'!$J$75,32,K110='03-1_予算実績管理'!$J$76,33,K110='03-1_予算実績管理'!$J$77,34,K110='03-1_予算実績管理'!$J$78,35,K110='03-1_予算実績管理'!$J$79,36,K110='03-1_予算実績管理'!$J$80,37,K110='03-1_予算実績管理'!$J$81,38,K110='03-1_予算実績管理'!$J$82,39,K110='03-1_予算実績管理'!$J$83,40,K110='03-1_予算実績管理'!$J$84,41,K110='03-1_予算実績管理'!$J$85,42,K110='03-1_予算実績管理'!$J$86,43,K110='03-1_予算実績管理'!$J$87,44,K110='03-1_予算実績管理'!$J$88,45,K110='03-1_予算実績管理'!$J$89,46,K110='03-1_予算実績管理'!$J$90,47,K110='03-1_予算実績管理'!$J$91,48,K110='03-1_予算実績管理'!$J$92,49,K110='03-1_予算実績管理'!$J$93,50)</f>
        <v>#N/A</v>
      </c>
      <c r="N110" s="238" t="s">
        <v>7</v>
      </c>
      <c r="O110" s="239"/>
      <c r="P110" s="225"/>
      <c r="Q110" s="240"/>
      <c r="R110" s="194"/>
    </row>
    <row r="111" spans="9:18">
      <c r="I111" s="17">
        <v>107</v>
      </c>
      <c r="J111" s="193"/>
      <c r="K111" s="223" t="s">
        <v>20</v>
      </c>
      <c r="L111" s="224" t="s">
        <v>6</v>
      </c>
      <c r="M111" s="237" t="e" cm="1">
        <f t="array" ref="M111">_xlfn.IFS(K111='03-1_予算実績管理'!$J$44,1,K111='03-1_予算実績管理'!$J$45,2,K111='03-1_予算実績管理'!$J$46,3,K111='03-1_予算実績管理'!$J$47,4,K111='03-1_予算実績管理'!$J$48,5,K111='03-1_予算実績管理'!$J$49,6,K111='03-1_予算実績管理'!$J$50,7,K111='03-1_予算実績管理'!$J$51,8,K111='03-1_予算実績管理'!$J$52,9,K111='03-1_予算実績管理'!$J$53,10,K111='03-1_予算実績管理'!$J$54,11,K111='03-1_予算実績管理'!$J$55,12,K111='03-1_予算実績管理'!$J$56,13,K111='03-1_予算実績管理'!$J$57,14,K111='03-1_予算実績管理'!$J$58,15,K111='03-1_予算実績管理'!$J$59,16,K111='03-1_予算実績管理'!$J$60,17,K111='03-1_予算実績管理'!$J$61,18,K111='03-1_予算実績管理'!$J$62,19,K111='03-1_予算実績管理'!$J$63,20,K111='03-1_予算実績管理'!$J$64,21,K111='03-1_予算実績管理'!$J$65,22,K111='03-1_予算実績管理'!$J$66,23,K111='03-1_予算実績管理'!$J$67,24,K111='03-1_予算実績管理'!$J$68,25,K111='03-1_予算実績管理'!$J$69,26,K111='03-1_予算実績管理'!$J$70,27,K111='03-1_予算実績管理'!$J$71,28,K111='03-1_予算実績管理'!$J$72,29,K111='03-1_予算実績管理'!$J$73,30,K111='03-1_予算実績管理'!$J$74,31,K111='03-1_予算実績管理'!$J$75,32,K111='03-1_予算実績管理'!$J$76,33,K111='03-1_予算実績管理'!$J$77,34,K111='03-1_予算実績管理'!$J$78,35,K111='03-1_予算実績管理'!$J$79,36,K111='03-1_予算実績管理'!$J$80,37,K111='03-1_予算実績管理'!$J$81,38,K111='03-1_予算実績管理'!$J$82,39,K111='03-1_予算実績管理'!$J$83,40,K111='03-1_予算実績管理'!$J$84,41,K111='03-1_予算実績管理'!$J$85,42,K111='03-1_予算実績管理'!$J$86,43,K111='03-1_予算実績管理'!$J$87,44,K111='03-1_予算実績管理'!$J$88,45,K111='03-1_予算実績管理'!$J$89,46,K111='03-1_予算実績管理'!$J$90,47,K111='03-1_予算実績管理'!$J$91,48,K111='03-1_予算実績管理'!$J$92,49,K111='03-1_予算実績管理'!$J$93,50)</f>
        <v>#N/A</v>
      </c>
      <c r="N111" s="238" t="s">
        <v>7</v>
      </c>
      <c r="O111" s="239"/>
      <c r="P111" s="225"/>
      <c r="Q111" s="240"/>
      <c r="R111" s="194"/>
    </row>
    <row r="112" spans="9:18">
      <c r="I112" s="17">
        <v>108</v>
      </c>
      <c r="J112" s="193"/>
      <c r="K112" s="223" t="s">
        <v>20</v>
      </c>
      <c r="L112" s="224" t="s">
        <v>6</v>
      </c>
      <c r="M112" s="237" t="e" cm="1">
        <f t="array" ref="M112">_xlfn.IFS(K112='03-1_予算実績管理'!$J$44,1,K112='03-1_予算実績管理'!$J$45,2,K112='03-1_予算実績管理'!$J$46,3,K112='03-1_予算実績管理'!$J$47,4,K112='03-1_予算実績管理'!$J$48,5,K112='03-1_予算実績管理'!$J$49,6,K112='03-1_予算実績管理'!$J$50,7,K112='03-1_予算実績管理'!$J$51,8,K112='03-1_予算実績管理'!$J$52,9,K112='03-1_予算実績管理'!$J$53,10,K112='03-1_予算実績管理'!$J$54,11,K112='03-1_予算実績管理'!$J$55,12,K112='03-1_予算実績管理'!$J$56,13,K112='03-1_予算実績管理'!$J$57,14,K112='03-1_予算実績管理'!$J$58,15,K112='03-1_予算実績管理'!$J$59,16,K112='03-1_予算実績管理'!$J$60,17,K112='03-1_予算実績管理'!$J$61,18,K112='03-1_予算実績管理'!$J$62,19,K112='03-1_予算実績管理'!$J$63,20,K112='03-1_予算実績管理'!$J$64,21,K112='03-1_予算実績管理'!$J$65,22,K112='03-1_予算実績管理'!$J$66,23,K112='03-1_予算実績管理'!$J$67,24,K112='03-1_予算実績管理'!$J$68,25,K112='03-1_予算実績管理'!$J$69,26,K112='03-1_予算実績管理'!$J$70,27,K112='03-1_予算実績管理'!$J$71,28,K112='03-1_予算実績管理'!$J$72,29,K112='03-1_予算実績管理'!$J$73,30,K112='03-1_予算実績管理'!$J$74,31,K112='03-1_予算実績管理'!$J$75,32,K112='03-1_予算実績管理'!$J$76,33,K112='03-1_予算実績管理'!$J$77,34,K112='03-1_予算実績管理'!$J$78,35,K112='03-1_予算実績管理'!$J$79,36,K112='03-1_予算実績管理'!$J$80,37,K112='03-1_予算実績管理'!$J$81,38,K112='03-1_予算実績管理'!$J$82,39,K112='03-1_予算実績管理'!$J$83,40,K112='03-1_予算実績管理'!$J$84,41,K112='03-1_予算実績管理'!$J$85,42,K112='03-1_予算実績管理'!$J$86,43,K112='03-1_予算実績管理'!$J$87,44,K112='03-1_予算実績管理'!$J$88,45,K112='03-1_予算実績管理'!$J$89,46,K112='03-1_予算実績管理'!$J$90,47,K112='03-1_予算実績管理'!$J$91,48,K112='03-1_予算実績管理'!$J$92,49,K112='03-1_予算実績管理'!$J$93,50)</f>
        <v>#N/A</v>
      </c>
      <c r="N112" s="238" t="s">
        <v>7</v>
      </c>
      <c r="O112" s="239"/>
      <c r="P112" s="225"/>
      <c r="Q112" s="240"/>
      <c r="R112" s="194"/>
    </row>
    <row r="113" spans="9:18">
      <c r="I113" s="17">
        <v>109</v>
      </c>
      <c r="J113" s="193"/>
      <c r="K113" s="223" t="s">
        <v>20</v>
      </c>
      <c r="L113" s="224" t="s">
        <v>6</v>
      </c>
      <c r="M113" s="237" t="e" cm="1">
        <f t="array" ref="M113">_xlfn.IFS(K113='03-1_予算実績管理'!$J$44,1,K113='03-1_予算実績管理'!$J$45,2,K113='03-1_予算実績管理'!$J$46,3,K113='03-1_予算実績管理'!$J$47,4,K113='03-1_予算実績管理'!$J$48,5,K113='03-1_予算実績管理'!$J$49,6,K113='03-1_予算実績管理'!$J$50,7,K113='03-1_予算実績管理'!$J$51,8,K113='03-1_予算実績管理'!$J$52,9,K113='03-1_予算実績管理'!$J$53,10,K113='03-1_予算実績管理'!$J$54,11,K113='03-1_予算実績管理'!$J$55,12,K113='03-1_予算実績管理'!$J$56,13,K113='03-1_予算実績管理'!$J$57,14,K113='03-1_予算実績管理'!$J$58,15,K113='03-1_予算実績管理'!$J$59,16,K113='03-1_予算実績管理'!$J$60,17,K113='03-1_予算実績管理'!$J$61,18,K113='03-1_予算実績管理'!$J$62,19,K113='03-1_予算実績管理'!$J$63,20,K113='03-1_予算実績管理'!$J$64,21,K113='03-1_予算実績管理'!$J$65,22,K113='03-1_予算実績管理'!$J$66,23,K113='03-1_予算実績管理'!$J$67,24,K113='03-1_予算実績管理'!$J$68,25,K113='03-1_予算実績管理'!$J$69,26,K113='03-1_予算実績管理'!$J$70,27,K113='03-1_予算実績管理'!$J$71,28,K113='03-1_予算実績管理'!$J$72,29,K113='03-1_予算実績管理'!$J$73,30,K113='03-1_予算実績管理'!$J$74,31,K113='03-1_予算実績管理'!$J$75,32,K113='03-1_予算実績管理'!$J$76,33,K113='03-1_予算実績管理'!$J$77,34,K113='03-1_予算実績管理'!$J$78,35,K113='03-1_予算実績管理'!$J$79,36,K113='03-1_予算実績管理'!$J$80,37,K113='03-1_予算実績管理'!$J$81,38,K113='03-1_予算実績管理'!$J$82,39,K113='03-1_予算実績管理'!$J$83,40,K113='03-1_予算実績管理'!$J$84,41,K113='03-1_予算実績管理'!$J$85,42,K113='03-1_予算実績管理'!$J$86,43,K113='03-1_予算実績管理'!$J$87,44,K113='03-1_予算実績管理'!$J$88,45,K113='03-1_予算実績管理'!$J$89,46,K113='03-1_予算実績管理'!$J$90,47,K113='03-1_予算実績管理'!$J$91,48,K113='03-1_予算実績管理'!$J$92,49,K113='03-1_予算実績管理'!$J$93,50)</f>
        <v>#N/A</v>
      </c>
      <c r="N113" s="238" t="s">
        <v>7</v>
      </c>
      <c r="O113" s="239"/>
      <c r="P113" s="225"/>
      <c r="Q113" s="240"/>
      <c r="R113" s="194"/>
    </row>
    <row r="114" spans="9:18">
      <c r="I114" s="17">
        <v>110</v>
      </c>
      <c r="J114" s="193"/>
      <c r="K114" s="223" t="s">
        <v>20</v>
      </c>
      <c r="L114" s="224" t="s">
        <v>6</v>
      </c>
      <c r="M114" s="237" t="e" cm="1">
        <f t="array" ref="M114">_xlfn.IFS(K114='03-1_予算実績管理'!$J$44,1,K114='03-1_予算実績管理'!$J$45,2,K114='03-1_予算実績管理'!$J$46,3,K114='03-1_予算実績管理'!$J$47,4,K114='03-1_予算実績管理'!$J$48,5,K114='03-1_予算実績管理'!$J$49,6,K114='03-1_予算実績管理'!$J$50,7,K114='03-1_予算実績管理'!$J$51,8,K114='03-1_予算実績管理'!$J$52,9,K114='03-1_予算実績管理'!$J$53,10,K114='03-1_予算実績管理'!$J$54,11,K114='03-1_予算実績管理'!$J$55,12,K114='03-1_予算実績管理'!$J$56,13,K114='03-1_予算実績管理'!$J$57,14,K114='03-1_予算実績管理'!$J$58,15,K114='03-1_予算実績管理'!$J$59,16,K114='03-1_予算実績管理'!$J$60,17,K114='03-1_予算実績管理'!$J$61,18,K114='03-1_予算実績管理'!$J$62,19,K114='03-1_予算実績管理'!$J$63,20,K114='03-1_予算実績管理'!$J$64,21,K114='03-1_予算実績管理'!$J$65,22,K114='03-1_予算実績管理'!$J$66,23,K114='03-1_予算実績管理'!$J$67,24,K114='03-1_予算実績管理'!$J$68,25,K114='03-1_予算実績管理'!$J$69,26,K114='03-1_予算実績管理'!$J$70,27,K114='03-1_予算実績管理'!$J$71,28,K114='03-1_予算実績管理'!$J$72,29,K114='03-1_予算実績管理'!$J$73,30,K114='03-1_予算実績管理'!$J$74,31,K114='03-1_予算実績管理'!$J$75,32,K114='03-1_予算実績管理'!$J$76,33,K114='03-1_予算実績管理'!$J$77,34,K114='03-1_予算実績管理'!$J$78,35,K114='03-1_予算実績管理'!$J$79,36,K114='03-1_予算実績管理'!$J$80,37,K114='03-1_予算実績管理'!$J$81,38,K114='03-1_予算実績管理'!$J$82,39,K114='03-1_予算実績管理'!$J$83,40,K114='03-1_予算実績管理'!$J$84,41,K114='03-1_予算実績管理'!$J$85,42,K114='03-1_予算実績管理'!$J$86,43,K114='03-1_予算実績管理'!$J$87,44,K114='03-1_予算実績管理'!$J$88,45,K114='03-1_予算実績管理'!$J$89,46,K114='03-1_予算実績管理'!$J$90,47,K114='03-1_予算実績管理'!$J$91,48,K114='03-1_予算実績管理'!$J$92,49,K114='03-1_予算実績管理'!$J$93,50)</f>
        <v>#N/A</v>
      </c>
      <c r="N114" s="238" t="s">
        <v>7</v>
      </c>
      <c r="O114" s="239"/>
      <c r="P114" s="225"/>
      <c r="Q114" s="240"/>
      <c r="R114" s="194"/>
    </row>
    <row r="115" spans="9:18">
      <c r="I115" s="17">
        <v>111</v>
      </c>
      <c r="J115" s="193"/>
      <c r="K115" s="223" t="s">
        <v>20</v>
      </c>
      <c r="L115" s="224" t="s">
        <v>6</v>
      </c>
      <c r="M115" s="237" t="e" cm="1">
        <f t="array" ref="M115">_xlfn.IFS(K115='03-1_予算実績管理'!$J$44,1,K115='03-1_予算実績管理'!$J$45,2,K115='03-1_予算実績管理'!$J$46,3,K115='03-1_予算実績管理'!$J$47,4,K115='03-1_予算実績管理'!$J$48,5,K115='03-1_予算実績管理'!$J$49,6,K115='03-1_予算実績管理'!$J$50,7,K115='03-1_予算実績管理'!$J$51,8,K115='03-1_予算実績管理'!$J$52,9,K115='03-1_予算実績管理'!$J$53,10,K115='03-1_予算実績管理'!$J$54,11,K115='03-1_予算実績管理'!$J$55,12,K115='03-1_予算実績管理'!$J$56,13,K115='03-1_予算実績管理'!$J$57,14,K115='03-1_予算実績管理'!$J$58,15,K115='03-1_予算実績管理'!$J$59,16,K115='03-1_予算実績管理'!$J$60,17,K115='03-1_予算実績管理'!$J$61,18,K115='03-1_予算実績管理'!$J$62,19,K115='03-1_予算実績管理'!$J$63,20,K115='03-1_予算実績管理'!$J$64,21,K115='03-1_予算実績管理'!$J$65,22,K115='03-1_予算実績管理'!$J$66,23,K115='03-1_予算実績管理'!$J$67,24,K115='03-1_予算実績管理'!$J$68,25,K115='03-1_予算実績管理'!$J$69,26,K115='03-1_予算実績管理'!$J$70,27,K115='03-1_予算実績管理'!$J$71,28,K115='03-1_予算実績管理'!$J$72,29,K115='03-1_予算実績管理'!$J$73,30,K115='03-1_予算実績管理'!$J$74,31,K115='03-1_予算実績管理'!$J$75,32,K115='03-1_予算実績管理'!$J$76,33,K115='03-1_予算実績管理'!$J$77,34,K115='03-1_予算実績管理'!$J$78,35,K115='03-1_予算実績管理'!$J$79,36,K115='03-1_予算実績管理'!$J$80,37,K115='03-1_予算実績管理'!$J$81,38,K115='03-1_予算実績管理'!$J$82,39,K115='03-1_予算実績管理'!$J$83,40,K115='03-1_予算実績管理'!$J$84,41,K115='03-1_予算実績管理'!$J$85,42,K115='03-1_予算実績管理'!$J$86,43,K115='03-1_予算実績管理'!$J$87,44,K115='03-1_予算実績管理'!$J$88,45,K115='03-1_予算実績管理'!$J$89,46,K115='03-1_予算実績管理'!$J$90,47,K115='03-1_予算実績管理'!$J$91,48,K115='03-1_予算実績管理'!$J$92,49,K115='03-1_予算実績管理'!$J$93,50)</f>
        <v>#N/A</v>
      </c>
      <c r="N115" s="238" t="s">
        <v>7</v>
      </c>
      <c r="O115" s="239"/>
      <c r="P115" s="225"/>
      <c r="Q115" s="240"/>
      <c r="R115" s="194"/>
    </row>
    <row r="116" spans="9:18">
      <c r="I116" s="17">
        <v>112</v>
      </c>
      <c r="J116" s="193"/>
      <c r="K116" s="223" t="s">
        <v>20</v>
      </c>
      <c r="L116" s="224" t="s">
        <v>6</v>
      </c>
      <c r="M116" s="237" t="e" cm="1">
        <f t="array" ref="M116">_xlfn.IFS(K116='03-1_予算実績管理'!$J$44,1,K116='03-1_予算実績管理'!$J$45,2,K116='03-1_予算実績管理'!$J$46,3,K116='03-1_予算実績管理'!$J$47,4,K116='03-1_予算実績管理'!$J$48,5,K116='03-1_予算実績管理'!$J$49,6,K116='03-1_予算実績管理'!$J$50,7,K116='03-1_予算実績管理'!$J$51,8,K116='03-1_予算実績管理'!$J$52,9,K116='03-1_予算実績管理'!$J$53,10,K116='03-1_予算実績管理'!$J$54,11,K116='03-1_予算実績管理'!$J$55,12,K116='03-1_予算実績管理'!$J$56,13,K116='03-1_予算実績管理'!$J$57,14,K116='03-1_予算実績管理'!$J$58,15,K116='03-1_予算実績管理'!$J$59,16,K116='03-1_予算実績管理'!$J$60,17,K116='03-1_予算実績管理'!$J$61,18,K116='03-1_予算実績管理'!$J$62,19,K116='03-1_予算実績管理'!$J$63,20,K116='03-1_予算実績管理'!$J$64,21,K116='03-1_予算実績管理'!$J$65,22,K116='03-1_予算実績管理'!$J$66,23,K116='03-1_予算実績管理'!$J$67,24,K116='03-1_予算実績管理'!$J$68,25,K116='03-1_予算実績管理'!$J$69,26,K116='03-1_予算実績管理'!$J$70,27,K116='03-1_予算実績管理'!$J$71,28,K116='03-1_予算実績管理'!$J$72,29,K116='03-1_予算実績管理'!$J$73,30,K116='03-1_予算実績管理'!$J$74,31,K116='03-1_予算実績管理'!$J$75,32,K116='03-1_予算実績管理'!$J$76,33,K116='03-1_予算実績管理'!$J$77,34,K116='03-1_予算実績管理'!$J$78,35,K116='03-1_予算実績管理'!$J$79,36,K116='03-1_予算実績管理'!$J$80,37,K116='03-1_予算実績管理'!$J$81,38,K116='03-1_予算実績管理'!$J$82,39,K116='03-1_予算実績管理'!$J$83,40,K116='03-1_予算実績管理'!$J$84,41,K116='03-1_予算実績管理'!$J$85,42,K116='03-1_予算実績管理'!$J$86,43,K116='03-1_予算実績管理'!$J$87,44,K116='03-1_予算実績管理'!$J$88,45,K116='03-1_予算実績管理'!$J$89,46,K116='03-1_予算実績管理'!$J$90,47,K116='03-1_予算実績管理'!$J$91,48,K116='03-1_予算実績管理'!$J$92,49,K116='03-1_予算実績管理'!$J$93,50)</f>
        <v>#N/A</v>
      </c>
      <c r="N116" s="238" t="s">
        <v>7</v>
      </c>
      <c r="O116" s="239"/>
      <c r="P116" s="225"/>
      <c r="Q116" s="240"/>
      <c r="R116" s="194"/>
    </row>
    <row r="117" spans="9:18">
      <c r="I117" s="17">
        <v>113</v>
      </c>
      <c r="J117" s="193"/>
      <c r="K117" s="223" t="s">
        <v>20</v>
      </c>
      <c r="L117" s="224" t="s">
        <v>6</v>
      </c>
      <c r="M117" s="237" t="e" cm="1">
        <f t="array" ref="M117">_xlfn.IFS(K117='03-1_予算実績管理'!$J$44,1,K117='03-1_予算実績管理'!$J$45,2,K117='03-1_予算実績管理'!$J$46,3,K117='03-1_予算実績管理'!$J$47,4,K117='03-1_予算実績管理'!$J$48,5,K117='03-1_予算実績管理'!$J$49,6,K117='03-1_予算実績管理'!$J$50,7,K117='03-1_予算実績管理'!$J$51,8,K117='03-1_予算実績管理'!$J$52,9,K117='03-1_予算実績管理'!$J$53,10,K117='03-1_予算実績管理'!$J$54,11,K117='03-1_予算実績管理'!$J$55,12,K117='03-1_予算実績管理'!$J$56,13,K117='03-1_予算実績管理'!$J$57,14,K117='03-1_予算実績管理'!$J$58,15,K117='03-1_予算実績管理'!$J$59,16,K117='03-1_予算実績管理'!$J$60,17,K117='03-1_予算実績管理'!$J$61,18,K117='03-1_予算実績管理'!$J$62,19,K117='03-1_予算実績管理'!$J$63,20,K117='03-1_予算実績管理'!$J$64,21,K117='03-1_予算実績管理'!$J$65,22,K117='03-1_予算実績管理'!$J$66,23,K117='03-1_予算実績管理'!$J$67,24,K117='03-1_予算実績管理'!$J$68,25,K117='03-1_予算実績管理'!$J$69,26,K117='03-1_予算実績管理'!$J$70,27,K117='03-1_予算実績管理'!$J$71,28,K117='03-1_予算実績管理'!$J$72,29,K117='03-1_予算実績管理'!$J$73,30,K117='03-1_予算実績管理'!$J$74,31,K117='03-1_予算実績管理'!$J$75,32,K117='03-1_予算実績管理'!$J$76,33,K117='03-1_予算実績管理'!$J$77,34,K117='03-1_予算実績管理'!$J$78,35,K117='03-1_予算実績管理'!$J$79,36,K117='03-1_予算実績管理'!$J$80,37,K117='03-1_予算実績管理'!$J$81,38,K117='03-1_予算実績管理'!$J$82,39,K117='03-1_予算実績管理'!$J$83,40,K117='03-1_予算実績管理'!$J$84,41,K117='03-1_予算実績管理'!$J$85,42,K117='03-1_予算実績管理'!$J$86,43,K117='03-1_予算実績管理'!$J$87,44,K117='03-1_予算実績管理'!$J$88,45,K117='03-1_予算実績管理'!$J$89,46,K117='03-1_予算実績管理'!$J$90,47,K117='03-1_予算実績管理'!$J$91,48,K117='03-1_予算実績管理'!$J$92,49,K117='03-1_予算実績管理'!$J$93,50)</f>
        <v>#N/A</v>
      </c>
      <c r="N117" s="238" t="s">
        <v>7</v>
      </c>
      <c r="O117" s="239"/>
      <c r="P117" s="225"/>
      <c r="Q117" s="240"/>
      <c r="R117" s="194"/>
    </row>
    <row r="118" spans="9:18">
      <c r="I118" s="17">
        <v>114</v>
      </c>
      <c r="J118" s="193"/>
      <c r="K118" s="223" t="s">
        <v>20</v>
      </c>
      <c r="L118" s="224" t="s">
        <v>6</v>
      </c>
      <c r="M118" s="237" t="e" cm="1">
        <f t="array" ref="M118">_xlfn.IFS(K118='03-1_予算実績管理'!$J$44,1,K118='03-1_予算実績管理'!$J$45,2,K118='03-1_予算実績管理'!$J$46,3,K118='03-1_予算実績管理'!$J$47,4,K118='03-1_予算実績管理'!$J$48,5,K118='03-1_予算実績管理'!$J$49,6,K118='03-1_予算実績管理'!$J$50,7,K118='03-1_予算実績管理'!$J$51,8,K118='03-1_予算実績管理'!$J$52,9,K118='03-1_予算実績管理'!$J$53,10,K118='03-1_予算実績管理'!$J$54,11,K118='03-1_予算実績管理'!$J$55,12,K118='03-1_予算実績管理'!$J$56,13,K118='03-1_予算実績管理'!$J$57,14,K118='03-1_予算実績管理'!$J$58,15,K118='03-1_予算実績管理'!$J$59,16,K118='03-1_予算実績管理'!$J$60,17,K118='03-1_予算実績管理'!$J$61,18,K118='03-1_予算実績管理'!$J$62,19,K118='03-1_予算実績管理'!$J$63,20,K118='03-1_予算実績管理'!$J$64,21,K118='03-1_予算実績管理'!$J$65,22,K118='03-1_予算実績管理'!$J$66,23,K118='03-1_予算実績管理'!$J$67,24,K118='03-1_予算実績管理'!$J$68,25,K118='03-1_予算実績管理'!$J$69,26,K118='03-1_予算実績管理'!$J$70,27,K118='03-1_予算実績管理'!$J$71,28,K118='03-1_予算実績管理'!$J$72,29,K118='03-1_予算実績管理'!$J$73,30,K118='03-1_予算実績管理'!$J$74,31,K118='03-1_予算実績管理'!$J$75,32,K118='03-1_予算実績管理'!$J$76,33,K118='03-1_予算実績管理'!$J$77,34,K118='03-1_予算実績管理'!$J$78,35,K118='03-1_予算実績管理'!$J$79,36,K118='03-1_予算実績管理'!$J$80,37,K118='03-1_予算実績管理'!$J$81,38,K118='03-1_予算実績管理'!$J$82,39,K118='03-1_予算実績管理'!$J$83,40,K118='03-1_予算実績管理'!$J$84,41,K118='03-1_予算実績管理'!$J$85,42,K118='03-1_予算実績管理'!$J$86,43,K118='03-1_予算実績管理'!$J$87,44,K118='03-1_予算実績管理'!$J$88,45,K118='03-1_予算実績管理'!$J$89,46,K118='03-1_予算実績管理'!$J$90,47,K118='03-1_予算実績管理'!$J$91,48,K118='03-1_予算実績管理'!$J$92,49,K118='03-1_予算実績管理'!$J$93,50)</f>
        <v>#N/A</v>
      </c>
      <c r="N118" s="238" t="s">
        <v>7</v>
      </c>
      <c r="O118" s="239"/>
      <c r="P118" s="225"/>
      <c r="Q118" s="240"/>
      <c r="R118" s="194"/>
    </row>
    <row r="119" spans="9:18">
      <c r="I119" s="17">
        <v>115</v>
      </c>
      <c r="J119" s="193"/>
      <c r="K119" s="223" t="s">
        <v>20</v>
      </c>
      <c r="L119" s="224" t="s">
        <v>6</v>
      </c>
      <c r="M119" s="237" t="e" cm="1">
        <f t="array" ref="M119">_xlfn.IFS(K119='03-1_予算実績管理'!$J$44,1,K119='03-1_予算実績管理'!$J$45,2,K119='03-1_予算実績管理'!$J$46,3,K119='03-1_予算実績管理'!$J$47,4,K119='03-1_予算実績管理'!$J$48,5,K119='03-1_予算実績管理'!$J$49,6,K119='03-1_予算実績管理'!$J$50,7,K119='03-1_予算実績管理'!$J$51,8,K119='03-1_予算実績管理'!$J$52,9,K119='03-1_予算実績管理'!$J$53,10,K119='03-1_予算実績管理'!$J$54,11,K119='03-1_予算実績管理'!$J$55,12,K119='03-1_予算実績管理'!$J$56,13,K119='03-1_予算実績管理'!$J$57,14,K119='03-1_予算実績管理'!$J$58,15,K119='03-1_予算実績管理'!$J$59,16,K119='03-1_予算実績管理'!$J$60,17,K119='03-1_予算実績管理'!$J$61,18,K119='03-1_予算実績管理'!$J$62,19,K119='03-1_予算実績管理'!$J$63,20,K119='03-1_予算実績管理'!$J$64,21,K119='03-1_予算実績管理'!$J$65,22,K119='03-1_予算実績管理'!$J$66,23,K119='03-1_予算実績管理'!$J$67,24,K119='03-1_予算実績管理'!$J$68,25,K119='03-1_予算実績管理'!$J$69,26,K119='03-1_予算実績管理'!$J$70,27,K119='03-1_予算実績管理'!$J$71,28,K119='03-1_予算実績管理'!$J$72,29,K119='03-1_予算実績管理'!$J$73,30,K119='03-1_予算実績管理'!$J$74,31,K119='03-1_予算実績管理'!$J$75,32,K119='03-1_予算実績管理'!$J$76,33,K119='03-1_予算実績管理'!$J$77,34,K119='03-1_予算実績管理'!$J$78,35,K119='03-1_予算実績管理'!$J$79,36,K119='03-1_予算実績管理'!$J$80,37,K119='03-1_予算実績管理'!$J$81,38,K119='03-1_予算実績管理'!$J$82,39,K119='03-1_予算実績管理'!$J$83,40,K119='03-1_予算実績管理'!$J$84,41,K119='03-1_予算実績管理'!$J$85,42,K119='03-1_予算実績管理'!$J$86,43,K119='03-1_予算実績管理'!$J$87,44,K119='03-1_予算実績管理'!$J$88,45,K119='03-1_予算実績管理'!$J$89,46,K119='03-1_予算実績管理'!$J$90,47,K119='03-1_予算実績管理'!$J$91,48,K119='03-1_予算実績管理'!$J$92,49,K119='03-1_予算実績管理'!$J$93,50)</f>
        <v>#N/A</v>
      </c>
      <c r="N119" s="238" t="s">
        <v>7</v>
      </c>
      <c r="O119" s="239"/>
      <c r="P119" s="225"/>
      <c r="Q119" s="240"/>
      <c r="R119" s="194"/>
    </row>
    <row r="120" spans="9:18">
      <c r="I120" s="17">
        <v>116</v>
      </c>
      <c r="J120" s="193"/>
      <c r="K120" s="223" t="s">
        <v>20</v>
      </c>
      <c r="L120" s="224" t="s">
        <v>6</v>
      </c>
      <c r="M120" s="237" t="e" cm="1">
        <f t="array" ref="M120">_xlfn.IFS(K120='03-1_予算実績管理'!$J$44,1,K120='03-1_予算実績管理'!$J$45,2,K120='03-1_予算実績管理'!$J$46,3,K120='03-1_予算実績管理'!$J$47,4,K120='03-1_予算実績管理'!$J$48,5,K120='03-1_予算実績管理'!$J$49,6,K120='03-1_予算実績管理'!$J$50,7,K120='03-1_予算実績管理'!$J$51,8,K120='03-1_予算実績管理'!$J$52,9,K120='03-1_予算実績管理'!$J$53,10,K120='03-1_予算実績管理'!$J$54,11,K120='03-1_予算実績管理'!$J$55,12,K120='03-1_予算実績管理'!$J$56,13,K120='03-1_予算実績管理'!$J$57,14,K120='03-1_予算実績管理'!$J$58,15,K120='03-1_予算実績管理'!$J$59,16,K120='03-1_予算実績管理'!$J$60,17,K120='03-1_予算実績管理'!$J$61,18,K120='03-1_予算実績管理'!$J$62,19,K120='03-1_予算実績管理'!$J$63,20,K120='03-1_予算実績管理'!$J$64,21,K120='03-1_予算実績管理'!$J$65,22,K120='03-1_予算実績管理'!$J$66,23,K120='03-1_予算実績管理'!$J$67,24,K120='03-1_予算実績管理'!$J$68,25,K120='03-1_予算実績管理'!$J$69,26,K120='03-1_予算実績管理'!$J$70,27,K120='03-1_予算実績管理'!$J$71,28,K120='03-1_予算実績管理'!$J$72,29,K120='03-1_予算実績管理'!$J$73,30,K120='03-1_予算実績管理'!$J$74,31,K120='03-1_予算実績管理'!$J$75,32,K120='03-1_予算実績管理'!$J$76,33,K120='03-1_予算実績管理'!$J$77,34,K120='03-1_予算実績管理'!$J$78,35,K120='03-1_予算実績管理'!$J$79,36,K120='03-1_予算実績管理'!$J$80,37,K120='03-1_予算実績管理'!$J$81,38,K120='03-1_予算実績管理'!$J$82,39,K120='03-1_予算実績管理'!$J$83,40,K120='03-1_予算実績管理'!$J$84,41,K120='03-1_予算実績管理'!$J$85,42,K120='03-1_予算実績管理'!$J$86,43,K120='03-1_予算実績管理'!$J$87,44,K120='03-1_予算実績管理'!$J$88,45,K120='03-1_予算実績管理'!$J$89,46,K120='03-1_予算実績管理'!$J$90,47,K120='03-1_予算実績管理'!$J$91,48,K120='03-1_予算実績管理'!$J$92,49,K120='03-1_予算実績管理'!$J$93,50)</f>
        <v>#N/A</v>
      </c>
      <c r="N120" s="238" t="s">
        <v>7</v>
      </c>
      <c r="O120" s="239"/>
      <c r="P120" s="225"/>
      <c r="Q120" s="240"/>
      <c r="R120" s="194"/>
    </row>
    <row r="121" spans="9:18">
      <c r="I121" s="17">
        <v>117</v>
      </c>
      <c r="J121" s="193"/>
      <c r="K121" s="223" t="s">
        <v>20</v>
      </c>
      <c r="L121" s="224" t="s">
        <v>6</v>
      </c>
      <c r="M121" s="237" t="e" cm="1">
        <f t="array" ref="M121">_xlfn.IFS(K121='03-1_予算実績管理'!$J$44,1,K121='03-1_予算実績管理'!$J$45,2,K121='03-1_予算実績管理'!$J$46,3,K121='03-1_予算実績管理'!$J$47,4,K121='03-1_予算実績管理'!$J$48,5,K121='03-1_予算実績管理'!$J$49,6,K121='03-1_予算実績管理'!$J$50,7,K121='03-1_予算実績管理'!$J$51,8,K121='03-1_予算実績管理'!$J$52,9,K121='03-1_予算実績管理'!$J$53,10,K121='03-1_予算実績管理'!$J$54,11,K121='03-1_予算実績管理'!$J$55,12,K121='03-1_予算実績管理'!$J$56,13,K121='03-1_予算実績管理'!$J$57,14,K121='03-1_予算実績管理'!$J$58,15,K121='03-1_予算実績管理'!$J$59,16,K121='03-1_予算実績管理'!$J$60,17,K121='03-1_予算実績管理'!$J$61,18,K121='03-1_予算実績管理'!$J$62,19,K121='03-1_予算実績管理'!$J$63,20,K121='03-1_予算実績管理'!$J$64,21,K121='03-1_予算実績管理'!$J$65,22,K121='03-1_予算実績管理'!$J$66,23,K121='03-1_予算実績管理'!$J$67,24,K121='03-1_予算実績管理'!$J$68,25,K121='03-1_予算実績管理'!$J$69,26,K121='03-1_予算実績管理'!$J$70,27,K121='03-1_予算実績管理'!$J$71,28,K121='03-1_予算実績管理'!$J$72,29,K121='03-1_予算実績管理'!$J$73,30,K121='03-1_予算実績管理'!$J$74,31,K121='03-1_予算実績管理'!$J$75,32,K121='03-1_予算実績管理'!$J$76,33,K121='03-1_予算実績管理'!$J$77,34,K121='03-1_予算実績管理'!$J$78,35,K121='03-1_予算実績管理'!$J$79,36,K121='03-1_予算実績管理'!$J$80,37,K121='03-1_予算実績管理'!$J$81,38,K121='03-1_予算実績管理'!$J$82,39,K121='03-1_予算実績管理'!$J$83,40,K121='03-1_予算実績管理'!$J$84,41,K121='03-1_予算実績管理'!$J$85,42,K121='03-1_予算実績管理'!$J$86,43,K121='03-1_予算実績管理'!$J$87,44,K121='03-1_予算実績管理'!$J$88,45,K121='03-1_予算実績管理'!$J$89,46,K121='03-1_予算実績管理'!$J$90,47,K121='03-1_予算実績管理'!$J$91,48,K121='03-1_予算実績管理'!$J$92,49,K121='03-1_予算実績管理'!$J$93,50)</f>
        <v>#N/A</v>
      </c>
      <c r="N121" s="238" t="s">
        <v>7</v>
      </c>
      <c r="O121" s="239"/>
      <c r="P121" s="225"/>
      <c r="Q121" s="240"/>
      <c r="R121" s="194"/>
    </row>
    <row r="122" spans="9:18">
      <c r="I122" s="17">
        <v>118</v>
      </c>
      <c r="J122" s="193"/>
      <c r="K122" s="223" t="s">
        <v>20</v>
      </c>
      <c r="L122" s="224" t="s">
        <v>6</v>
      </c>
      <c r="M122" s="237" t="e" cm="1">
        <f t="array" ref="M122">_xlfn.IFS(K122='03-1_予算実績管理'!$J$44,1,K122='03-1_予算実績管理'!$J$45,2,K122='03-1_予算実績管理'!$J$46,3,K122='03-1_予算実績管理'!$J$47,4,K122='03-1_予算実績管理'!$J$48,5,K122='03-1_予算実績管理'!$J$49,6,K122='03-1_予算実績管理'!$J$50,7,K122='03-1_予算実績管理'!$J$51,8,K122='03-1_予算実績管理'!$J$52,9,K122='03-1_予算実績管理'!$J$53,10,K122='03-1_予算実績管理'!$J$54,11,K122='03-1_予算実績管理'!$J$55,12,K122='03-1_予算実績管理'!$J$56,13,K122='03-1_予算実績管理'!$J$57,14,K122='03-1_予算実績管理'!$J$58,15,K122='03-1_予算実績管理'!$J$59,16,K122='03-1_予算実績管理'!$J$60,17,K122='03-1_予算実績管理'!$J$61,18,K122='03-1_予算実績管理'!$J$62,19,K122='03-1_予算実績管理'!$J$63,20,K122='03-1_予算実績管理'!$J$64,21,K122='03-1_予算実績管理'!$J$65,22,K122='03-1_予算実績管理'!$J$66,23,K122='03-1_予算実績管理'!$J$67,24,K122='03-1_予算実績管理'!$J$68,25,K122='03-1_予算実績管理'!$J$69,26,K122='03-1_予算実績管理'!$J$70,27,K122='03-1_予算実績管理'!$J$71,28,K122='03-1_予算実績管理'!$J$72,29,K122='03-1_予算実績管理'!$J$73,30,K122='03-1_予算実績管理'!$J$74,31,K122='03-1_予算実績管理'!$J$75,32,K122='03-1_予算実績管理'!$J$76,33,K122='03-1_予算実績管理'!$J$77,34,K122='03-1_予算実績管理'!$J$78,35,K122='03-1_予算実績管理'!$J$79,36,K122='03-1_予算実績管理'!$J$80,37,K122='03-1_予算実績管理'!$J$81,38,K122='03-1_予算実績管理'!$J$82,39,K122='03-1_予算実績管理'!$J$83,40,K122='03-1_予算実績管理'!$J$84,41,K122='03-1_予算実績管理'!$J$85,42,K122='03-1_予算実績管理'!$J$86,43,K122='03-1_予算実績管理'!$J$87,44,K122='03-1_予算実績管理'!$J$88,45,K122='03-1_予算実績管理'!$J$89,46,K122='03-1_予算実績管理'!$J$90,47,K122='03-1_予算実績管理'!$J$91,48,K122='03-1_予算実績管理'!$J$92,49,K122='03-1_予算実績管理'!$J$93,50)</f>
        <v>#N/A</v>
      </c>
      <c r="N122" s="238" t="s">
        <v>7</v>
      </c>
      <c r="O122" s="239"/>
      <c r="P122" s="225"/>
      <c r="Q122" s="240"/>
      <c r="R122" s="194"/>
    </row>
    <row r="123" spans="9:18">
      <c r="I123" s="17">
        <v>119</v>
      </c>
      <c r="J123" s="193"/>
      <c r="K123" s="223" t="s">
        <v>20</v>
      </c>
      <c r="L123" s="224" t="s">
        <v>6</v>
      </c>
      <c r="M123" s="237" t="e" cm="1">
        <f t="array" ref="M123">_xlfn.IFS(K123='03-1_予算実績管理'!$J$44,1,K123='03-1_予算実績管理'!$J$45,2,K123='03-1_予算実績管理'!$J$46,3,K123='03-1_予算実績管理'!$J$47,4,K123='03-1_予算実績管理'!$J$48,5,K123='03-1_予算実績管理'!$J$49,6,K123='03-1_予算実績管理'!$J$50,7,K123='03-1_予算実績管理'!$J$51,8,K123='03-1_予算実績管理'!$J$52,9,K123='03-1_予算実績管理'!$J$53,10,K123='03-1_予算実績管理'!$J$54,11,K123='03-1_予算実績管理'!$J$55,12,K123='03-1_予算実績管理'!$J$56,13,K123='03-1_予算実績管理'!$J$57,14,K123='03-1_予算実績管理'!$J$58,15,K123='03-1_予算実績管理'!$J$59,16,K123='03-1_予算実績管理'!$J$60,17,K123='03-1_予算実績管理'!$J$61,18,K123='03-1_予算実績管理'!$J$62,19,K123='03-1_予算実績管理'!$J$63,20,K123='03-1_予算実績管理'!$J$64,21,K123='03-1_予算実績管理'!$J$65,22,K123='03-1_予算実績管理'!$J$66,23,K123='03-1_予算実績管理'!$J$67,24,K123='03-1_予算実績管理'!$J$68,25,K123='03-1_予算実績管理'!$J$69,26,K123='03-1_予算実績管理'!$J$70,27,K123='03-1_予算実績管理'!$J$71,28,K123='03-1_予算実績管理'!$J$72,29,K123='03-1_予算実績管理'!$J$73,30,K123='03-1_予算実績管理'!$J$74,31,K123='03-1_予算実績管理'!$J$75,32,K123='03-1_予算実績管理'!$J$76,33,K123='03-1_予算実績管理'!$J$77,34,K123='03-1_予算実績管理'!$J$78,35,K123='03-1_予算実績管理'!$J$79,36,K123='03-1_予算実績管理'!$J$80,37,K123='03-1_予算実績管理'!$J$81,38,K123='03-1_予算実績管理'!$J$82,39,K123='03-1_予算実績管理'!$J$83,40,K123='03-1_予算実績管理'!$J$84,41,K123='03-1_予算実績管理'!$J$85,42,K123='03-1_予算実績管理'!$J$86,43,K123='03-1_予算実績管理'!$J$87,44,K123='03-1_予算実績管理'!$J$88,45,K123='03-1_予算実績管理'!$J$89,46,K123='03-1_予算実績管理'!$J$90,47,K123='03-1_予算実績管理'!$J$91,48,K123='03-1_予算実績管理'!$J$92,49,K123='03-1_予算実績管理'!$J$93,50)</f>
        <v>#N/A</v>
      </c>
      <c r="N123" s="238" t="s">
        <v>7</v>
      </c>
      <c r="O123" s="239"/>
      <c r="P123" s="225"/>
      <c r="Q123" s="240"/>
      <c r="R123" s="194"/>
    </row>
    <row r="124" spans="9:18">
      <c r="I124" s="17">
        <v>120</v>
      </c>
      <c r="J124" s="193"/>
      <c r="K124" s="223" t="s">
        <v>20</v>
      </c>
      <c r="L124" s="224" t="s">
        <v>6</v>
      </c>
      <c r="M124" s="237" t="e" cm="1">
        <f t="array" ref="M124">_xlfn.IFS(K124='03-1_予算実績管理'!$J$44,1,K124='03-1_予算実績管理'!$J$45,2,K124='03-1_予算実績管理'!$J$46,3,K124='03-1_予算実績管理'!$J$47,4,K124='03-1_予算実績管理'!$J$48,5,K124='03-1_予算実績管理'!$J$49,6,K124='03-1_予算実績管理'!$J$50,7,K124='03-1_予算実績管理'!$J$51,8,K124='03-1_予算実績管理'!$J$52,9,K124='03-1_予算実績管理'!$J$53,10,K124='03-1_予算実績管理'!$J$54,11,K124='03-1_予算実績管理'!$J$55,12,K124='03-1_予算実績管理'!$J$56,13,K124='03-1_予算実績管理'!$J$57,14,K124='03-1_予算実績管理'!$J$58,15,K124='03-1_予算実績管理'!$J$59,16,K124='03-1_予算実績管理'!$J$60,17,K124='03-1_予算実績管理'!$J$61,18,K124='03-1_予算実績管理'!$J$62,19,K124='03-1_予算実績管理'!$J$63,20,K124='03-1_予算実績管理'!$J$64,21,K124='03-1_予算実績管理'!$J$65,22,K124='03-1_予算実績管理'!$J$66,23,K124='03-1_予算実績管理'!$J$67,24,K124='03-1_予算実績管理'!$J$68,25,K124='03-1_予算実績管理'!$J$69,26,K124='03-1_予算実績管理'!$J$70,27,K124='03-1_予算実績管理'!$J$71,28,K124='03-1_予算実績管理'!$J$72,29,K124='03-1_予算実績管理'!$J$73,30,K124='03-1_予算実績管理'!$J$74,31,K124='03-1_予算実績管理'!$J$75,32,K124='03-1_予算実績管理'!$J$76,33,K124='03-1_予算実績管理'!$J$77,34,K124='03-1_予算実績管理'!$J$78,35,K124='03-1_予算実績管理'!$J$79,36,K124='03-1_予算実績管理'!$J$80,37,K124='03-1_予算実績管理'!$J$81,38,K124='03-1_予算実績管理'!$J$82,39,K124='03-1_予算実績管理'!$J$83,40,K124='03-1_予算実績管理'!$J$84,41,K124='03-1_予算実績管理'!$J$85,42,K124='03-1_予算実績管理'!$J$86,43,K124='03-1_予算実績管理'!$J$87,44,K124='03-1_予算実績管理'!$J$88,45,K124='03-1_予算実績管理'!$J$89,46,K124='03-1_予算実績管理'!$J$90,47,K124='03-1_予算実績管理'!$J$91,48,K124='03-1_予算実績管理'!$J$92,49,K124='03-1_予算実績管理'!$J$93,50)</f>
        <v>#N/A</v>
      </c>
      <c r="N124" s="238" t="s">
        <v>7</v>
      </c>
      <c r="O124" s="239"/>
      <c r="P124" s="225"/>
      <c r="Q124" s="240"/>
      <c r="R124" s="194"/>
    </row>
    <row r="125" spans="9:18">
      <c r="I125" s="17">
        <v>121</v>
      </c>
      <c r="J125" s="193"/>
      <c r="K125" s="223" t="s">
        <v>20</v>
      </c>
      <c r="L125" s="224" t="s">
        <v>6</v>
      </c>
      <c r="M125" s="237" t="e" cm="1">
        <f t="array" ref="M125">_xlfn.IFS(K125='03-1_予算実績管理'!$J$44,1,K125='03-1_予算実績管理'!$J$45,2,K125='03-1_予算実績管理'!$J$46,3,K125='03-1_予算実績管理'!$J$47,4,K125='03-1_予算実績管理'!$J$48,5,K125='03-1_予算実績管理'!$J$49,6,K125='03-1_予算実績管理'!$J$50,7,K125='03-1_予算実績管理'!$J$51,8,K125='03-1_予算実績管理'!$J$52,9,K125='03-1_予算実績管理'!$J$53,10,K125='03-1_予算実績管理'!$J$54,11,K125='03-1_予算実績管理'!$J$55,12,K125='03-1_予算実績管理'!$J$56,13,K125='03-1_予算実績管理'!$J$57,14,K125='03-1_予算実績管理'!$J$58,15,K125='03-1_予算実績管理'!$J$59,16,K125='03-1_予算実績管理'!$J$60,17,K125='03-1_予算実績管理'!$J$61,18,K125='03-1_予算実績管理'!$J$62,19,K125='03-1_予算実績管理'!$J$63,20,K125='03-1_予算実績管理'!$J$64,21,K125='03-1_予算実績管理'!$J$65,22,K125='03-1_予算実績管理'!$J$66,23,K125='03-1_予算実績管理'!$J$67,24,K125='03-1_予算実績管理'!$J$68,25,K125='03-1_予算実績管理'!$J$69,26,K125='03-1_予算実績管理'!$J$70,27,K125='03-1_予算実績管理'!$J$71,28,K125='03-1_予算実績管理'!$J$72,29,K125='03-1_予算実績管理'!$J$73,30,K125='03-1_予算実績管理'!$J$74,31,K125='03-1_予算実績管理'!$J$75,32,K125='03-1_予算実績管理'!$J$76,33,K125='03-1_予算実績管理'!$J$77,34,K125='03-1_予算実績管理'!$J$78,35,K125='03-1_予算実績管理'!$J$79,36,K125='03-1_予算実績管理'!$J$80,37,K125='03-1_予算実績管理'!$J$81,38,K125='03-1_予算実績管理'!$J$82,39,K125='03-1_予算実績管理'!$J$83,40,K125='03-1_予算実績管理'!$J$84,41,K125='03-1_予算実績管理'!$J$85,42,K125='03-1_予算実績管理'!$J$86,43,K125='03-1_予算実績管理'!$J$87,44,K125='03-1_予算実績管理'!$J$88,45,K125='03-1_予算実績管理'!$J$89,46,K125='03-1_予算実績管理'!$J$90,47,K125='03-1_予算実績管理'!$J$91,48,K125='03-1_予算実績管理'!$J$92,49,K125='03-1_予算実績管理'!$J$93,50)</f>
        <v>#N/A</v>
      </c>
      <c r="N125" s="238" t="s">
        <v>7</v>
      </c>
      <c r="O125" s="239"/>
      <c r="P125" s="225"/>
      <c r="Q125" s="240"/>
      <c r="R125" s="194"/>
    </row>
    <row r="126" spans="9:18">
      <c r="I126" s="17">
        <v>122</v>
      </c>
      <c r="J126" s="193"/>
      <c r="K126" s="223" t="s">
        <v>20</v>
      </c>
      <c r="L126" s="224" t="s">
        <v>6</v>
      </c>
      <c r="M126" s="237" t="e" cm="1">
        <f t="array" ref="M126">_xlfn.IFS(K126='03-1_予算実績管理'!$J$44,1,K126='03-1_予算実績管理'!$J$45,2,K126='03-1_予算実績管理'!$J$46,3,K126='03-1_予算実績管理'!$J$47,4,K126='03-1_予算実績管理'!$J$48,5,K126='03-1_予算実績管理'!$J$49,6,K126='03-1_予算実績管理'!$J$50,7,K126='03-1_予算実績管理'!$J$51,8,K126='03-1_予算実績管理'!$J$52,9,K126='03-1_予算実績管理'!$J$53,10,K126='03-1_予算実績管理'!$J$54,11,K126='03-1_予算実績管理'!$J$55,12,K126='03-1_予算実績管理'!$J$56,13,K126='03-1_予算実績管理'!$J$57,14,K126='03-1_予算実績管理'!$J$58,15,K126='03-1_予算実績管理'!$J$59,16,K126='03-1_予算実績管理'!$J$60,17,K126='03-1_予算実績管理'!$J$61,18,K126='03-1_予算実績管理'!$J$62,19,K126='03-1_予算実績管理'!$J$63,20,K126='03-1_予算実績管理'!$J$64,21,K126='03-1_予算実績管理'!$J$65,22,K126='03-1_予算実績管理'!$J$66,23,K126='03-1_予算実績管理'!$J$67,24,K126='03-1_予算実績管理'!$J$68,25,K126='03-1_予算実績管理'!$J$69,26,K126='03-1_予算実績管理'!$J$70,27,K126='03-1_予算実績管理'!$J$71,28,K126='03-1_予算実績管理'!$J$72,29,K126='03-1_予算実績管理'!$J$73,30,K126='03-1_予算実績管理'!$J$74,31,K126='03-1_予算実績管理'!$J$75,32,K126='03-1_予算実績管理'!$J$76,33,K126='03-1_予算実績管理'!$J$77,34,K126='03-1_予算実績管理'!$J$78,35,K126='03-1_予算実績管理'!$J$79,36,K126='03-1_予算実績管理'!$J$80,37,K126='03-1_予算実績管理'!$J$81,38,K126='03-1_予算実績管理'!$J$82,39,K126='03-1_予算実績管理'!$J$83,40,K126='03-1_予算実績管理'!$J$84,41,K126='03-1_予算実績管理'!$J$85,42,K126='03-1_予算実績管理'!$J$86,43,K126='03-1_予算実績管理'!$J$87,44,K126='03-1_予算実績管理'!$J$88,45,K126='03-1_予算実績管理'!$J$89,46,K126='03-1_予算実績管理'!$J$90,47,K126='03-1_予算実績管理'!$J$91,48,K126='03-1_予算実績管理'!$J$92,49,K126='03-1_予算実績管理'!$J$93,50)</f>
        <v>#N/A</v>
      </c>
      <c r="N126" s="238" t="s">
        <v>7</v>
      </c>
      <c r="O126" s="239"/>
      <c r="P126" s="225"/>
      <c r="Q126" s="240"/>
      <c r="R126" s="194"/>
    </row>
    <row r="127" spans="9:18">
      <c r="I127" s="17">
        <v>123</v>
      </c>
      <c r="J127" s="193"/>
      <c r="K127" s="223" t="s">
        <v>20</v>
      </c>
      <c r="L127" s="224" t="s">
        <v>6</v>
      </c>
      <c r="M127" s="237" t="e" cm="1">
        <f t="array" ref="M127">_xlfn.IFS(K127='03-1_予算実績管理'!$J$44,1,K127='03-1_予算実績管理'!$J$45,2,K127='03-1_予算実績管理'!$J$46,3,K127='03-1_予算実績管理'!$J$47,4,K127='03-1_予算実績管理'!$J$48,5,K127='03-1_予算実績管理'!$J$49,6,K127='03-1_予算実績管理'!$J$50,7,K127='03-1_予算実績管理'!$J$51,8,K127='03-1_予算実績管理'!$J$52,9,K127='03-1_予算実績管理'!$J$53,10,K127='03-1_予算実績管理'!$J$54,11,K127='03-1_予算実績管理'!$J$55,12,K127='03-1_予算実績管理'!$J$56,13,K127='03-1_予算実績管理'!$J$57,14,K127='03-1_予算実績管理'!$J$58,15,K127='03-1_予算実績管理'!$J$59,16,K127='03-1_予算実績管理'!$J$60,17,K127='03-1_予算実績管理'!$J$61,18,K127='03-1_予算実績管理'!$J$62,19,K127='03-1_予算実績管理'!$J$63,20,K127='03-1_予算実績管理'!$J$64,21,K127='03-1_予算実績管理'!$J$65,22,K127='03-1_予算実績管理'!$J$66,23,K127='03-1_予算実績管理'!$J$67,24,K127='03-1_予算実績管理'!$J$68,25,K127='03-1_予算実績管理'!$J$69,26,K127='03-1_予算実績管理'!$J$70,27,K127='03-1_予算実績管理'!$J$71,28,K127='03-1_予算実績管理'!$J$72,29,K127='03-1_予算実績管理'!$J$73,30,K127='03-1_予算実績管理'!$J$74,31,K127='03-1_予算実績管理'!$J$75,32,K127='03-1_予算実績管理'!$J$76,33,K127='03-1_予算実績管理'!$J$77,34,K127='03-1_予算実績管理'!$J$78,35,K127='03-1_予算実績管理'!$J$79,36,K127='03-1_予算実績管理'!$J$80,37,K127='03-1_予算実績管理'!$J$81,38,K127='03-1_予算実績管理'!$J$82,39,K127='03-1_予算実績管理'!$J$83,40,K127='03-1_予算実績管理'!$J$84,41,K127='03-1_予算実績管理'!$J$85,42,K127='03-1_予算実績管理'!$J$86,43,K127='03-1_予算実績管理'!$J$87,44,K127='03-1_予算実績管理'!$J$88,45,K127='03-1_予算実績管理'!$J$89,46,K127='03-1_予算実績管理'!$J$90,47,K127='03-1_予算実績管理'!$J$91,48,K127='03-1_予算実績管理'!$J$92,49,K127='03-1_予算実績管理'!$J$93,50)</f>
        <v>#N/A</v>
      </c>
      <c r="N127" s="238" t="s">
        <v>7</v>
      </c>
      <c r="O127" s="239"/>
      <c r="P127" s="225"/>
      <c r="Q127" s="240"/>
      <c r="R127" s="194"/>
    </row>
    <row r="128" spans="9:18">
      <c r="I128" s="17">
        <v>124</v>
      </c>
      <c r="J128" s="193"/>
      <c r="K128" s="223" t="s">
        <v>20</v>
      </c>
      <c r="L128" s="224" t="s">
        <v>6</v>
      </c>
      <c r="M128" s="237" t="e" cm="1">
        <f t="array" ref="M128">_xlfn.IFS(K128='03-1_予算実績管理'!$J$44,1,K128='03-1_予算実績管理'!$J$45,2,K128='03-1_予算実績管理'!$J$46,3,K128='03-1_予算実績管理'!$J$47,4,K128='03-1_予算実績管理'!$J$48,5,K128='03-1_予算実績管理'!$J$49,6,K128='03-1_予算実績管理'!$J$50,7,K128='03-1_予算実績管理'!$J$51,8,K128='03-1_予算実績管理'!$J$52,9,K128='03-1_予算実績管理'!$J$53,10,K128='03-1_予算実績管理'!$J$54,11,K128='03-1_予算実績管理'!$J$55,12,K128='03-1_予算実績管理'!$J$56,13,K128='03-1_予算実績管理'!$J$57,14,K128='03-1_予算実績管理'!$J$58,15,K128='03-1_予算実績管理'!$J$59,16,K128='03-1_予算実績管理'!$J$60,17,K128='03-1_予算実績管理'!$J$61,18,K128='03-1_予算実績管理'!$J$62,19,K128='03-1_予算実績管理'!$J$63,20,K128='03-1_予算実績管理'!$J$64,21,K128='03-1_予算実績管理'!$J$65,22,K128='03-1_予算実績管理'!$J$66,23,K128='03-1_予算実績管理'!$J$67,24,K128='03-1_予算実績管理'!$J$68,25,K128='03-1_予算実績管理'!$J$69,26,K128='03-1_予算実績管理'!$J$70,27,K128='03-1_予算実績管理'!$J$71,28,K128='03-1_予算実績管理'!$J$72,29,K128='03-1_予算実績管理'!$J$73,30,K128='03-1_予算実績管理'!$J$74,31,K128='03-1_予算実績管理'!$J$75,32,K128='03-1_予算実績管理'!$J$76,33,K128='03-1_予算実績管理'!$J$77,34,K128='03-1_予算実績管理'!$J$78,35,K128='03-1_予算実績管理'!$J$79,36,K128='03-1_予算実績管理'!$J$80,37,K128='03-1_予算実績管理'!$J$81,38,K128='03-1_予算実績管理'!$J$82,39,K128='03-1_予算実績管理'!$J$83,40,K128='03-1_予算実績管理'!$J$84,41,K128='03-1_予算実績管理'!$J$85,42,K128='03-1_予算実績管理'!$J$86,43,K128='03-1_予算実績管理'!$J$87,44,K128='03-1_予算実績管理'!$J$88,45,K128='03-1_予算実績管理'!$J$89,46,K128='03-1_予算実績管理'!$J$90,47,K128='03-1_予算実績管理'!$J$91,48,K128='03-1_予算実績管理'!$J$92,49,K128='03-1_予算実績管理'!$J$93,50)</f>
        <v>#N/A</v>
      </c>
      <c r="N128" s="238" t="s">
        <v>7</v>
      </c>
      <c r="O128" s="239"/>
      <c r="P128" s="225"/>
      <c r="Q128" s="240"/>
      <c r="R128" s="194"/>
    </row>
    <row r="129" spans="9:18">
      <c r="I129" s="17">
        <v>125</v>
      </c>
      <c r="J129" s="193"/>
      <c r="K129" s="223" t="s">
        <v>20</v>
      </c>
      <c r="L129" s="224" t="s">
        <v>6</v>
      </c>
      <c r="M129" s="237" t="e" cm="1">
        <f t="array" ref="M129">_xlfn.IFS(K129='03-1_予算実績管理'!$J$44,1,K129='03-1_予算実績管理'!$J$45,2,K129='03-1_予算実績管理'!$J$46,3,K129='03-1_予算実績管理'!$J$47,4,K129='03-1_予算実績管理'!$J$48,5,K129='03-1_予算実績管理'!$J$49,6,K129='03-1_予算実績管理'!$J$50,7,K129='03-1_予算実績管理'!$J$51,8,K129='03-1_予算実績管理'!$J$52,9,K129='03-1_予算実績管理'!$J$53,10,K129='03-1_予算実績管理'!$J$54,11,K129='03-1_予算実績管理'!$J$55,12,K129='03-1_予算実績管理'!$J$56,13,K129='03-1_予算実績管理'!$J$57,14,K129='03-1_予算実績管理'!$J$58,15,K129='03-1_予算実績管理'!$J$59,16,K129='03-1_予算実績管理'!$J$60,17,K129='03-1_予算実績管理'!$J$61,18,K129='03-1_予算実績管理'!$J$62,19,K129='03-1_予算実績管理'!$J$63,20,K129='03-1_予算実績管理'!$J$64,21,K129='03-1_予算実績管理'!$J$65,22,K129='03-1_予算実績管理'!$J$66,23,K129='03-1_予算実績管理'!$J$67,24,K129='03-1_予算実績管理'!$J$68,25,K129='03-1_予算実績管理'!$J$69,26,K129='03-1_予算実績管理'!$J$70,27,K129='03-1_予算実績管理'!$J$71,28,K129='03-1_予算実績管理'!$J$72,29,K129='03-1_予算実績管理'!$J$73,30,K129='03-1_予算実績管理'!$J$74,31,K129='03-1_予算実績管理'!$J$75,32,K129='03-1_予算実績管理'!$J$76,33,K129='03-1_予算実績管理'!$J$77,34,K129='03-1_予算実績管理'!$J$78,35,K129='03-1_予算実績管理'!$J$79,36,K129='03-1_予算実績管理'!$J$80,37,K129='03-1_予算実績管理'!$J$81,38,K129='03-1_予算実績管理'!$J$82,39,K129='03-1_予算実績管理'!$J$83,40,K129='03-1_予算実績管理'!$J$84,41,K129='03-1_予算実績管理'!$J$85,42,K129='03-1_予算実績管理'!$J$86,43,K129='03-1_予算実績管理'!$J$87,44,K129='03-1_予算実績管理'!$J$88,45,K129='03-1_予算実績管理'!$J$89,46,K129='03-1_予算実績管理'!$J$90,47,K129='03-1_予算実績管理'!$J$91,48,K129='03-1_予算実績管理'!$J$92,49,K129='03-1_予算実績管理'!$J$93,50)</f>
        <v>#N/A</v>
      </c>
      <c r="N129" s="238" t="s">
        <v>7</v>
      </c>
      <c r="O129" s="239"/>
      <c r="P129" s="225"/>
      <c r="Q129" s="240"/>
      <c r="R129" s="194"/>
    </row>
    <row r="130" spans="9:18">
      <c r="I130" s="17">
        <v>126</v>
      </c>
      <c r="J130" s="193"/>
      <c r="K130" s="223" t="s">
        <v>20</v>
      </c>
      <c r="L130" s="224" t="s">
        <v>6</v>
      </c>
      <c r="M130" s="237" t="e" cm="1">
        <f t="array" ref="M130">_xlfn.IFS(K130='03-1_予算実績管理'!$J$44,1,K130='03-1_予算実績管理'!$J$45,2,K130='03-1_予算実績管理'!$J$46,3,K130='03-1_予算実績管理'!$J$47,4,K130='03-1_予算実績管理'!$J$48,5,K130='03-1_予算実績管理'!$J$49,6,K130='03-1_予算実績管理'!$J$50,7,K130='03-1_予算実績管理'!$J$51,8,K130='03-1_予算実績管理'!$J$52,9,K130='03-1_予算実績管理'!$J$53,10,K130='03-1_予算実績管理'!$J$54,11,K130='03-1_予算実績管理'!$J$55,12,K130='03-1_予算実績管理'!$J$56,13,K130='03-1_予算実績管理'!$J$57,14,K130='03-1_予算実績管理'!$J$58,15,K130='03-1_予算実績管理'!$J$59,16,K130='03-1_予算実績管理'!$J$60,17,K130='03-1_予算実績管理'!$J$61,18,K130='03-1_予算実績管理'!$J$62,19,K130='03-1_予算実績管理'!$J$63,20,K130='03-1_予算実績管理'!$J$64,21,K130='03-1_予算実績管理'!$J$65,22,K130='03-1_予算実績管理'!$J$66,23,K130='03-1_予算実績管理'!$J$67,24,K130='03-1_予算実績管理'!$J$68,25,K130='03-1_予算実績管理'!$J$69,26,K130='03-1_予算実績管理'!$J$70,27,K130='03-1_予算実績管理'!$J$71,28,K130='03-1_予算実績管理'!$J$72,29,K130='03-1_予算実績管理'!$J$73,30,K130='03-1_予算実績管理'!$J$74,31,K130='03-1_予算実績管理'!$J$75,32,K130='03-1_予算実績管理'!$J$76,33,K130='03-1_予算実績管理'!$J$77,34,K130='03-1_予算実績管理'!$J$78,35,K130='03-1_予算実績管理'!$J$79,36,K130='03-1_予算実績管理'!$J$80,37,K130='03-1_予算実績管理'!$J$81,38,K130='03-1_予算実績管理'!$J$82,39,K130='03-1_予算実績管理'!$J$83,40,K130='03-1_予算実績管理'!$J$84,41,K130='03-1_予算実績管理'!$J$85,42,K130='03-1_予算実績管理'!$J$86,43,K130='03-1_予算実績管理'!$J$87,44,K130='03-1_予算実績管理'!$J$88,45,K130='03-1_予算実績管理'!$J$89,46,K130='03-1_予算実績管理'!$J$90,47,K130='03-1_予算実績管理'!$J$91,48,K130='03-1_予算実績管理'!$J$92,49,K130='03-1_予算実績管理'!$J$93,50)</f>
        <v>#N/A</v>
      </c>
      <c r="N130" s="238" t="s">
        <v>7</v>
      </c>
      <c r="O130" s="239"/>
      <c r="P130" s="225"/>
      <c r="Q130" s="240"/>
      <c r="R130" s="194"/>
    </row>
    <row r="131" spans="9:18">
      <c r="I131" s="17">
        <v>127</v>
      </c>
      <c r="J131" s="193"/>
      <c r="K131" s="223" t="s">
        <v>20</v>
      </c>
      <c r="L131" s="224" t="s">
        <v>6</v>
      </c>
      <c r="M131" s="237" t="e" cm="1">
        <f t="array" ref="M131">_xlfn.IFS(K131='03-1_予算実績管理'!$J$44,1,K131='03-1_予算実績管理'!$J$45,2,K131='03-1_予算実績管理'!$J$46,3,K131='03-1_予算実績管理'!$J$47,4,K131='03-1_予算実績管理'!$J$48,5,K131='03-1_予算実績管理'!$J$49,6,K131='03-1_予算実績管理'!$J$50,7,K131='03-1_予算実績管理'!$J$51,8,K131='03-1_予算実績管理'!$J$52,9,K131='03-1_予算実績管理'!$J$53,10,K131='03-1_予算実績管理'!$J$54,11,K131='03-1_予算実績管理'!$J$55,12,K131='03-1_予算実績管理'!$J$56,13,K131='03-1_予算実績管理'!$J$57,14,K131='03-1_予算実績管理'!$J$58,15,K131='03-1_予算実績管理'!$J$59,16,K131='03-1_予算実績管理'!$J$60,17,K131='03-1_予算実績管理'!$J$61,18,K131='03-1_予算実績管理'!$J$62,19,K131='03-1_予算実績管理'!$J$63,20,K131='03-1_予算実績管理'!$J$64,21,K131='03-1_予算実績管理'!$J$65,22,K131='03-1_予算実績管理'!$J$66,23,K131='03-1_予算実績管理'!$J$67,24,K131='03-1_予算実績管理'!$J$68,25,K131='03-1_予算実績管理'!$J$69,26,K131='03-1_予算実績管理'!$J$70,27,K131='03-1_予算実績管理'!$J$71,28,K131='03-1_予算実績管理'!$J$72,29,K131='03-1_予算実績管理'!$J$73,30,K131='03-1_予算実績管理'!$J$74,31,K131='03-1_予算実績管理'!$J$75,32,K131='03-1_予算実績管理'!$J$76,33,K131='03-1_予算実績管理'!$J$77,34,K131='03-1_予算実績管理'!$J$78,35,K131='03-1_予算実績管理'!$J$79,36,K131='03-1_予算実績管理'!$J$80,37,K131='03-1_予算実績管理'!$J$81,38,K131='03-1_予算実績管理'!$J$82,39,K131='03-1_予算実績管理'!$J$83,40,K131='03-1_予算実績管理'!$J$84,41,K131='03-1_予算実績管理'!$J$85,42,K131='03-1_予算実績管理'!$J$86,43,K131='03-1_予算実績管理'!$J$87,44,K131='03-1_予算実績管理'!$J$88,45,K131='03-1_予算実績管理'!$J$89,46,K131='03-1_予算実績管理'!$J$90,47,K131='03-1_予算実績管理'!$J$91,48,K131='03-1_予算実績管理'!$J$92,49,K131='03-1_予算実績管理'!$J$93,50)</f>
        <v>#N/A</v>
      </c>
      <c r="N131" s="238" t="s">
        <v>7</v>
      </c>
      <c r="O131" s="239"/>
      <c r="P131" s="225"/>
      <c r="Q131" s="240"/>
      <c r="R131" s="194"/>
    </row>
    <row r="132" spans="9:18">
      <c r="I132" s="17">
        <v>128</v>
      </c>
      <c r="J132" s="193"/>
      <c r="K132" s="223" t="s">
        <v>20</v>
      </c>
      <c r="L132" s="224" t="s">
        <v>6</v>
      </c>
      <c r="M132" s="237" t="e" cm="1">
        <f t="array" ref="M132">_xlfn.IFS(K132='03-1_予算実績管理'!$J$44,1,K132='03-1_予算実績管理'!$J$45,2,K132='03-1_予算実績管理'!$J$46,3,K132='03-1_予算実績管理'!$J$47,4,K132='03-1_予算実績管理'!$J$48,5,K132='03-1_予算実績管理'!$J$49,6,K132='03-1_予算実績管理'!$J$50,7,K132='03-1_予算実績管理'!$J$51,8,K132='03-1_予算実績管理'!$J$52,9,K132='03-1_予算実績管理'!$J$53,10,K132='03-1_予算実績管理'!$J$54,11,K132='03-1_予算実績管理'!$J$55,12,K132='03-1_予算実績管理'!$J$56,13,K132='03-1_予算実績管理'!$J$57,14,K132='03-1_予算実績管理'!$J$58,15,K132='03-1_予算実績管理'!$J$59,16,K132='03-1_予算実績管理'!$J$60,17,K132='03-1_予算実績管理'!$J$61,18,K132='03-1_予算実績管理'!$J$62,19,K132='03-1_予算実績管理'!$J$63,20,K132='03-1_予算実績管理'!$J$64,21,K132='03-1_予算実績管理'!$J$65,22,K132='03-1_予算実績管理'!$J$66,23,K132='03-1_予算実績管理'!$J$67,24,K132='03-1_予算実績管理'!$J$68,25,K132='03-1_予算実績管理'!$J$69,26,K132='03-1_予算実績管理'!$J$70,27,K132='03-1_予算実績管理'!$J$71,28,K132='03-1_予算実績管理'!$J$72,29,K132='03-1_予算実績管理'!$J$73,30,K132='03-1_予算実績管理'!$J$74,31,K132='03-1_予算実績管理'!$J$75,32,K132='03-1_予算実績管理'!$J$76,33,K132='03-1_予算実績管理'!$J$77,34,K132='03-1_予算実績管理'!$J$78,35,K132='03-1_予算実績管理'!$J$79,36,K132='03-1_予算実績管理'!$J$80,37,K132='03-1_予算実績管理'!$J$81,38,K132='03-1_予算実績管理'!$J$82,39,K132='03-1_予算実績管理'!$J$83,40,K132='03-1_予算実績管理'!$J$84,41,K132='03-1_予算実績管理'!$J$85,42,K132='03-1_予算実績管理'!$J$86,43,K132='03-1_予算実績管理'!$J$87,44,K132='03-1_予算実績管理'!$J$88,45,K132='03-1_予算実績管理'!$J$89,46,K132='03-1_予算実績管理'!$J$90,47,K132='03-1_予算実績管理'!$J$91,48,K132='03-1_予算実績管理'!$J$92,49,K132='03-1_予算実績管理'!$J$93,50)</f>
        <v>#N/A</v>
      </c>
      <c r="N132" s="238" t="s">
        <v>7</v>
      </c>
      <c r="O132" s="239"/>
      <c r="P132" s="225"/>
      <c r="Q132" s="240"/>
      <c r="R132" s="194"/>
    </row>
    <row r="133" spans="9:18">
      <c r="I133" s="17">
        <v>129</v>
      </c>
      <c r="J133" s="193"/>
      <c r="K133" s="223" t="s">
        <v>20</v>
      </c>
      <c r="L133" s="224" t="s">
        <v>6</v>
      </c>
      <c r="M133" s="237" t="e" cm="1">
        <f t="array" ref="M133">_xlfn.IFS(K133='03-1_予算実績管理'!$J$44,1,K133='03-1_予算実績管理'!$J$45,2,K133='03-1_予算実績管理'!$J$46,3,K133='03-1_予算実績管理'!$J$47,4,K133='03-1_予算実績管理'!$J$48,5,K133='03-1_予算実績管理'!$J$49,6,K133='03-1_予算実績管理'!$J$50,7,K133='03-1_予算実績管理'!$J$51,8,K133='03-1_予算実績管理'!$J$52,9,K133='03-1_予算実績管理'!$J$53,10,K133='03-1_予算実績管理'!$J$54,11,K133='03-1_予算実績管理'!$J$55,12,K133='03-1_予算実績管理'!$J$56,13,K133='03-1_予算実績管理'!$J$57,14,K133='03-1_予算実績管理'!$J$58,15,K133='03-1_予算実績管理'!$J$59,16,K133='03-1_予算実績管理'!$J$60,17,K133='03-1_予算実績管理'!$J$61,18,K133='03-1_予算実績管理'!$J$62,19,K133='03-1_予算実績管理'!$J$63,20,K133='03-1_予算実績管理'!$J$64,21,K133='03-1_予算実績管理'!$J$65,22,K133='03-1_予算実績管理'!$J$66,23,K133='03-1_予算実績管理'!$J$67,24,K133='03-1_予算実績管理'!$J$68,25,K133='03-1_予算実績管理'!$J$69,26,K133='03-1_予算実績管理'!$J$70,27,K133='03-1_予算実績管理'!$J$71,28,K133='03-1_予算実績管理'!$J$72,29,K133='03-1_予算実績管理'!$J$73,30,K133='03-1_予算実績管理'!$J$74,31,K133='03-1_予算実績管理'!$J$75,32,K133='03-1_予算実績管理'!$J$76,33,K133='03-1_予算実績管理'!$J$77,34,K133='03-1_予算実績管理'!$J$78,35,K133='03-1_予算実績管理'!$J$79,36,K133='03-1_予算実績管理'!$J$80,37,K133='03-1_予算実績管理'!$J$81,38,K133='03-1_予算実績管理'!$J$82,39,K133='03-1_予算実績管理'!$J$83,40,K133='03-1_予算実績管理'!$J$84,41,K133='03-1_予算実績管理'!$J$85,42,K133='03-1_予算実績管理'!$J$86,43,K133='03-1_予算実績管理'!$J$87,44,K133='03-1_予算実績管理'!$J$88,45,K133='03-1_予算実績管理'!$J$89,46,K133='03-1_予算実績管理'!$J$90,47,K133='03-1_予算実績管理'!$J$91,48,K133='03-1_予算実績管理'!$J$92,49,K133='03-1_予算実績管理'!$J$93,50)</f>
        <v>#N/A</v>
      </c>
      <c r="N133" s="238" t="s">
        <v>7</v>
      </c>
      <c r="O133" s="239"/>
      <c r="P133" s="225"/>
      <c r="Q133" s="240"/>
      <c r="R133" s="194"/>
    </row>
    <row r="134" spans="9:18">
      <c r="I134" s="17">
        <v>130</v>
      </c>
      <c r="J134" s="193"/>
      <c r="K134" s="223" t="s">
        <v>20</v>
      </c>
      <c r="L134" s="224" t="s">
        <v>6</v>
      </c>
      <c r="M134" s="237" t="e" cm="1">
        <f t="array" ref="M134">_xlfn.IFS(K134='03-1_予算実績管理'!$J$44,1,K134='03-1_予算実績管理'!$J$45,2,K134='03-1_予算実績管理'!$J$46,3,K134='03-1_予算実績管理'!$J$47,4,K134='03-1_予算実績管理'!$J$48,5,K134='03-1_予算実績管理'!$J$49,6,K134='03-1_予算実績管理'!$J$50,7,K134='03-1_予算実績管理'!$J$51,8,K134='03-1_予算実績管理'!$J$52,9,K134='03-1_予算実績管理'!$J$53,10,K134='03-1_予算実績管理'!$J$54,11,K134='03-1_予算実績管理'!$J$55,12,K134='03-1_予算実績管理'!$J$56,13,K134='03-1_予算実績管理'!$J$57,14,K134='03-1_予算実績管理'!$J$58,15,K134='03-1_予算実績管理'!$J$59,16,K134='03-1_予算実績管理'!$J$60,17,K134='03-1_予算実績管理'!$J$61,18,K134='03-1_予算実績管理'!$J$62,19,K134='03-1_予算実績管理'!$J$63,20,K134='03-1_予算実績管理'!$J$64,21,K134='03-1_予算実績管理'!$J$65,22,K134='03-1_予算実績管理'!$J$66,23,K134='03-1_予算実績管理'!$J$67,24,K134='03-1_予算実績管理'!$J$68,25,K134='03-1_予算実績管理'!$J$69,26,K134='03-1_予算実績管理'!$J$70,27,K134='03-1_予算実績管理'!$J$71,28,K134='03-1_予算実績管理'!$J$72,29,K134='03-1_予算実績管理'!$J$73,30,K134='03-1_予算実績管理'!$J$74,31,K134='03-1_予算実績管理'!$J$75,32,K134='03-1_予算実績管理'!$J$76,33,K134='03-1_予算実績管理'!$J$77,34,K134='03-1_予算実績管理'!$J$78,35,K134='03-1_予算実績管理'!$J$79,36,K134='03-1_予算実績管理'!$J$80,37,K134='03-1_予算実績管理'!$J$81,38,K134='03-1_予算実績管理'!$J$82,39,K134='03-1_予算実績管理'!$J$83,40,K134='03-1_予算実績管理'!$J$84,41,K134='03-1_予算実績管理'!$J$85,42,K134='03-1_予算実績管理'!$J$86,43,K134='03-1_予算実績管理'!$J$87,44,K134='03-1_予算実績管理'!$J$88,45,K134='03-1_予算実績管理'!$J$89,46,K134='03-1_予算実績管理'!$J$90,47,K134='03-1_予算実績管理'!$J$91,48,K134='03-1_予算実績管理'!$J$92,49,K134='03-1_予算実績管理'!$J$93,50)</f>
        <v>#N/A</v>
      </c>
      <c r="N134" s="238" t="s">
        <v>7</v>
      </c>
      <c r="O134" s="239"/>
      <c r="P134" s="225"/>
      <c r="Q134" s="240"/>
      <c r="R134" s="194"/>
    </row>
    <row r="135" spans="9:18">
      <c r="I135" s="17">
        <v>131</v>
      </c>
      <c r="J135" s="193"/>
      <c r="K135" s="223" t="s">
        <v>20</v>
      </c>
      <c r="L135" s="224" t="s">
        <v>6</v>
      </c>
      <c r="M135" s="237" t="e" cm="1">
        <f t="array" ref="M135">_xlfn.IFS(K135='03-1_予算実績管理'!$J$44,1,K135='03-1_予算実績管理'!$J$45,2,K135='03-1_予算実績管理'!$J$46,3,K135='03-1_予算実績管理'!$J$47,4,K135='03-1_予算実績管理'!$J$48,5,K135='03-1_予算実績管理'!$J$49,6,K135='03-1_予算実績管理'!$J$50,7,K135='03-1_予算実績管理'!$J$51,8,K135='03-1_予算実績管理'!$J$52,9,K135='03-1_予算実績管理'!$J$53,10,K135='03-1_予算実績管理'!$J$54,11,K135='03-1_予算実績管理'!$J$55,12,K135='03-1_予算実績管理'!$J$56,13,K135='03-1_予算実績管理'!$J$57,14,K135='03-1_予算実績管理'!$J$58,15,K135='03-1_予算実績管理'!$J$59,16,K135='03-1_予算実績管理'!$J$60,17,K135='03-1_予算実績管理'!$J$61,18,K135='03-1_予算実績管理'!$J$62,19,K135='03-1_予算実績管理'!$J$63,20,K135='03-1_予算実績管理'!$J$64,21,K135='03-1_予算実績管理'!$J$65,22,K135='03-1_予算実績管理'!$J$66,23,K135='03-1_予算実績管理'!$J$67,24,K135='03-1_予算実績管理'!$J$68,25,K135='03-1_予算実績管理'!$J$69,26,K135='03-1_予算実績管理'!$J$70,27,K135='03-1_予算実績管理'!$J$71,28,K135='03-1_予算実績管理'!$J$72,29,K135='03-1_予算実績管理'!$J$73,30,K135='03-1_予算実績管理'!$J$74,31,K135='03-1_予算実績管理'!$J$75,32,K135='03-1_予算実績管理'!$J$76,33,K135='03-1_予算実績管理'!$J$77,34,K135='03-1_予算実績管理'!$J$78,35,K135='03-1_予算実績管理'!$J$79,36,K135='03-1_予算実績管理'!$J$80,37,K135='03-1_予算実績管理'!$J$81,38,K135='03-1_予算実績管理'!$J$82,39,K135='03-1_予算実績管理'!$J$83,40,K135='03-1_予算実績管理'!$J$84,41,K135='03-1_予算実績管理'!$J$85,42,K135='03-1_予算実績管理'!$J$86,43,K135='03-1_予算実績管理'!$J$87,44,K135='03-1_予算実績管理'!$J$88,45,K135='03-1_予算実績管理'!$J$89,46,K135='03-1_予算実績管理'!$J$90,47,K135='03-1_予算実績管理'!$J$91,48,K135='03-1_予算実績管理'!$J$92,49,K135='03-1_予算実績管理'!$J$93,50)</f>
        <v>#N/A</v>
      </c>
      <c r="N135" s="238" t="s">
        <v>7</v>
      </c>
      <c r="O135" s="239"/>
      <c r="P135" s="225"/>
      <c r="Q135" s="240"/>
      <c r="R135" s="194"/>
    </row>
    <row r="136" spans="9:18">
      <c r="I136" s="17">
        <v>132</v>
      </c>
      <c r="J136" s="193"/>
      <c r="K136" s="223" t="s">
        <v>20</v>
      </c>
      <c r="L136" s="224" t="s">
        <v>6</v>
      </c>
      <c r="M136" s="237" t="e" cm="1">
        <f t="array" ref="M136">_xlfn.IFS(K136='03-1_予算実績管理'!$J$44,1,K136='03-1_予算実績管理'!$J$45,2,K136='03-1_予算実績管理'!$J$46,3,K136='03-1_予算実績管理'!$J$47,4,K136='03-1_予算実績管理'!$J$48,5,K136='03-1_予算実績管理'!$J$49,6,K136='03-1_予算実績管理'!$J$50,7,K136='03-1_予算実績管理'!$J$51,8,K136='03-1_予算実績管理'!$J$52,9,K136='03-1_予算実績管理'!$J$53,10,K136='03-1_予算実績管理'!$J$54,11,K136='03-1_予算実績管理'!$J$55,12,K136='03-1_予算実績管理'!$J$56,13,K136='03-1_予算実績管理'!$J$57,14,K136='03-1_予算実績管理'!$J$58,15,K136='03-1_予算実績管理'!$J$59,16,K136='03-1_予算実績管理'!$J$60,17,K136='03-1_予算実績管理'!$J$61,18,K136='03-1_予算実績管理'!$J$62,19,K136='03-1_予算実績管理'!$J$63,20,K136='03-1_予算実績管理'!$J$64,21,K136='03-1_予算実績管理'!$J$65,22,K136='03-1_予算実績管理'!$J$66,23,K136='03-1_予算実績管理'!$J$67,24,K136='03-1_予算実績管理'!$J$68,25,K136='03-1_予算実績管理'!$J$69,26,K136='03-1_予算実績管理'!$J$70,27,K136='03-1_予算実績管理'!$J$71,28,K136='03-1_予算実績管理'!$J$72,29,K136='03-1_予算実績管理'!$J$73,30,K136='03-1_予算実績管理'!$J$74,31,K136='03-1_予算実績管理'!$J$75,32,K136='03-1_予算実績管理'!$J$76,33,K136='03-1_予算実績管理'!$J$77,34,K136='03-1_予算実績管理'!$J$78,35,K136='03-1_予算実績管理'!$J$79,36,K136='03-1_予算実績管理'!$J$80,37,K136='03-1_予算実績管理'!$J$81,38,K136='03-1_予算実績管理'!$J$82,39,K136='03-1_予算実績管理'!$J$83,40,K136='03-1_予算実績管理'!$J$84,41,K136='03-1_予算実績管理'!$J$85,42,K136='03-1_予算実績管理'!$J$86,43,K136='03-1_予算実績管理'!$J$87,44,K136='03-1_予算実績管理'!$J$88,45,K136='03-1_予算実績管理'!$J$89,46,K136='03-1_予算実績管理'!$J$90,47,K136='03-1_予算実績管理'!$J$91,48,K136='03-1_予算実績管理'!$J$92,49,K136='03-1_予算実績管理'!$J$93,50)</f>
        <v>#N/A</v>
      </c>
      <c r="N136" s="238" t="s">
        <v>7</v>
      </c>
      <c r="O136" s="239"/>
      <c r="P136" s="225"/>
      <c r="Q136" s="240"/>
      <c r="R136" s="194"/>
    </row>
    <row r="137" spans="9:18">
      <c r="I137" s="17">
        <v>133</v>
      </c>
      <c r="J137" s="193"/>
      <c r="K137" s="223" t="s">
        <v>20</v>
      </c>
      <c r="L137" s="224" t="s">
        <v>6</v>
      </c>
      <c r="M137" s="237" t="e" cm="1">
        <f t="array" ref="M137">_xlfn.IFS(K137='03-1_予算実績管理'!$J$44,1,K137='03-1_予算実績管理'!$J$45,2,K137='03-1_予算実績管理'!$J$46,3,K137='03-1_予算実績管理'!$J$47,4,K137='03-1_予算実績管理'!$J$48,5,K137='03-1_予算実績管理'!$J$49,6,K137='03-1_予算実績管理'!$J$50,7,K137='03-1_予算実績管理'!$J$51,8,K137='03-1_予算実績管理'!$J$52,9,K137='03-1_予算実績管理'!$J$53,10,K137='03-1_予算実績管理'!$J$54,11,K137='03-1_予算実績管理'!$J$55,12,K137='03-1_予算実績管理'!$J$56,13,K137='03-1_予算実績管理'!$J$57,14,K137='03-1_予算実績管理'!$J$58,15,K137='03-1_予算実績管理'!$J$59,16,K137='03-1_予算実績管理'!$J$60,17,K137='03-1_予算実績管理'!$J$61,18,K137='03-1_予算実績管理'!$J$62,19,K137='03-1_予算実績管理'!$J$63,20,K137='03-1_予算実績管理'!$J$64,21,K137='03-1_予算実績管理'!$J$65,22,K137='03-1_予算実績管理'!$J$66,23,K137='03-1_予算実績管理'!$J$67,24,K137='03-1_予算実績管理'!$J$68,25,K137='03-1_予算実績管理'!$J$69,26,K137='03-1_予算実績管理'!$J$70,27,K137='03-1_予算実績管理'!$J$71,28,K137='03-1_予算実績管理'!$J$72,29,K137='03-1_予算実績管理'!$J$73,30,K137='03-1_予算実績管理'!$J$74,31,K137='03-1_予算実績管理'!$J$75,32,K137='03-1_予算実績管理'!$J$76,33,K137='03-1_予算実績管理'!$J$77,34,K137='03-1_予算実績管理'!$J$78,35,K137='03-1_予算実績管理'!$J$79,36,K137='03-1_予算実績管理'!$J$80,37,K137='03-1_予算実績管理'!$J$81,38,K137='03-1_予算実績管理'!$J$82,39,K137='03-1_予算実績管理'!$J$83,40,K137='03-1_予算実績管理'!$J$84,41,K137='03-1_予算実績管理'!$J$85,42,K137='03-1_予算実績管理'!$J$86,43,K137='03-1_予算実績管理'!$J$87,44,K137='03-1_予算実績管理'!$J$88,45,K137='03-1_予算実績管理'!$J$89,46,K137='03-1_予算実績管理'!$J$90,47,K137='03-1_予算実績管理'!$J$91,48,K137='03-1_予算実績管理'!$J$92,49,K137='03-1_予算実績管理'!$J$93,50)</f>
        <v>#N/A</v>
      </c>
      <c r="N137" s="238" t="s">
        <v>7</v>
      </c>
      <c r="O137" s="239"/>
      <c r="P137" s="225"/>
      <c r="Q137" s="240"/>
      <c r="R137" s="194"/>
    </row>
    <row r="138" spans="9:18">
      <c r="I138" s="17">
        <v>134</v>
      </c>
      <c r="J138" s="193"/>
      <c r="K138" s="223" t="s">
        <v>20</v>
      </c>
      <c r="L138" s="224" t="s">
        <v>6</v>
      </c>
      <c r="M138" s="237" t="e" cm="1">
        <f t="array" ref="M138">_xlfn.IFS(K138='03-1_予算実績管理'!$J$44,1,K138='03-1_予算実績管理'!$J$45,2,K138='03-1_予算実績管理'!$J$46,3,K138='03-1_予算実績管理'!$J$47,4,K138='03-1_予算実績管理'!$J$48,5,K138='03-1_予算実績管理'!$J$49,6,K138='03-1_予算実績管理'!$J$50,7,K138='03-1_予算実績管理'!$J$51,8,K138='03-1_予算実績管理'!$J$52,9,K138='03-1_予算実績管理'!$J$53,10,K138='03-1_予算実績管理'!$J$54,11,K138='03-1_予算実績管理'!$J$55,12,K138='03-1_予算実績管理'!$J$56,13,K138='03-1_予算実績管理'!$J$57,14,K138='03-1_予算実績管理'!$J$58,15,K138='03-1_予算実績管理'!$J$59,16,K138='03-1_予算実績管理'!$J$60,17,K138='03-1_予算実績管理'!$J$61,18,K138='03-1_予算実績管理'!$J$62,19,K138='03-1_予算実績管理'!$J$63,20,K138='03-1_予算実績管理'!$J$64,21,K138='03-1_予算実績管理'!$J$65,22,K138='03-1_予算実績管理'!$J$66,23,K138='03-1_予算実績管理'!$J$67,24,K138='03-1_予算実績管理'!$J$68,25,K138='03-1_予算実績管理'!$J$69,26,K138='03-1_予算実績管理'!$J$70,27,K138='03-1_予算実績管理'!$J$71,28,K138='03-1_予算実績管理'!$J$72,29,K138='03-1_予算実績管理'!$J$73,30,K138='03-1_予算実績管理'!$J$74,31,K138='03-1_予算実績管理'!$J$75,32,K138='03-1_予算実績管理'!$J$76,33,K138='03-1_予算実績管理'!$J$77,34,K138='03-1_予算実績管理'!$J$78,35,K138='03-1_予算実績管理'!$J$79,36,K138='03-1_予算実績管理'!$J$80,37,K138='03-1_予算実績管理'!$J$81,38,K138='03-1_予算実績管理'!$J$82,39,K138='03-1_予算実績管理'!$J$83,40,K138='03-1_予算実績管理'!$J$84,41,K138='03-1_予算実績管理'!$J$85,42,K138='03-1_予算実績管理'!$J$86,43,K138='03-1_予算実績管理'!$J$87,44,K138='03-1_予算実績管理'!$J$88,45,K138='03-1_予算実績管理'!$J$89,46,K138='03-1_予算実績管理'!$J$90,47,K138='03-1_予算実績管理'!$J$91,48,K138='03-1_予算実績管理'!$J$92,49,K138='03-1_予算実績管理'!$J$93,50)</f>
        <v>#N/A</v>
      </c>
      <c r="N138" s="238" t="s">
        <v>7</v>
      </c>
      <c r="O138" s="239"/>
      <c r="P138" s="225"/>
      <c r="Q138" s="240"/>
      <c r="R138" s="194"/>
    </row>
    <row r="139" spans="9:18">
      <c r="I139" s="17">
        <v>135</v>
      </c>
      <c r="J139" s="193"/>
      <c r="K139" s="223" t="s">
        <v>20</v>
      </c>
      <c r="L139" s="224" t="s">
        <v>6</v>
      </c>
      <c r="M139" s="237" t="e" cm="1">
        <f t="array" ref="M139">_xlfn.IFS(K139='03-1_予算実績管理'!$J$44,1,K139='03-1_予算実績管理'!$J$45,2,K139='03-1_予算実績管理'!$J$46,3,K139='03-1_予算実績管理'!$J$47,4,K139='03-1_予算実績管理'!$J$48,5,K139='03-1_予算実績管理'!$J$49,6,K139='03-1_予算実績管理'!$J$50,7,K139='03-1_予算実績管理'!$J$51,8,K139='03-1_予算実績管理'!$J$52,9,K139='03-1_予算実績管理'!$J$53,10,K139='03-1_予算実績管理'!$J$54,11,K139='03-1_予算実績管理'!$J$55,12,K139='03-1_予算実績管理'!$J$56,13,K139='03-1_予算実績管理'!$J$57,14,K139='03-1_予算実績管理'!$J$58,15,K139='03-1_予算実績管理'!$J$59,16,K139='03-1_予算実績管理'!$J$60,17,K139='03-1_予算実績管理'!$J$61,18,K139='03-1_予算実績管理'!$J$62,19,K139='03-1_予算実績管理'!$J$63,20,K139='03-1_予算実績管理'!$J$64,21,K139='03-1_予算実績管理'!$J$65,22,K139='03-1_予算実績管理'!$J$66,23,K139='03-1_予算実績管理'!$J$67,24,K139='03-1_予算実績管理'!$J$68,25,K139='03-1_予算実績管理'!$J$69,26,K139='03-1_予算実績管理'!$J$70,27,K139='03-1_予算実績管理'!$J$71,28,K139='03-1_予算実績管理'!$J$72,29,K139='03-1_予算実績管理'!$J$73,30,K139='03-1_予算実績管理'!$J$74,31,K139='03-1_予算実績管理'!$J$75,32,K139='03-1_予算実績管理'!$J$76,33,K139='03-1_予算実績管理'!$J$77,34,K139='03-1_予算実績管理'!$J$78,35,K139='03-1_予算実績管理'!$J$79,36,K139='03-1_予算実績管理'!$J$80,37,K139='03-1_予算実績管理'!$J$81,38,K139='03-1_予算実績管理'!$J$82,39,K139='03-1_予算実績管理'!$J$83,40,K139='03-1_予算実績管理'!$J$84,41,K139='03-1_予算実績管理'!$J$85,42,K139='03-1_予算実績管理'!$J$86,43,K139='03-1_予算実績管理'!$J$87,44,K139='03-1_予算実績管理'!$J$88,45,K139='03-1_予算実績管理'!$J$89,46,K139='03-1_予算実績管理'!$J$90,47,K139='03-1_予算実績管理'!$J$91,48,K139='03-1_予算実績管理'!$J$92,49,K139='03-1_予算実績管理'!$J$93,50)</f>
        <v>#N/A</v>
      </c>
      <c r="N139" s="238" t="s">
        <v>7</v>
      </c>
      <c r="O139" s="239"/>
      <c r="P139" s="225"/>
      <c r="Q139" s="240"/>
      <c r="R139" s="194"/>
    </row>
    <row r="140" spans="9:18">
      <c r="I140" s="17">
        <v>136</v>
      </c>
      <c r="J140" s="193"/>
      <c r="K140" s="223" t="s">
        <v>20</v>
      </c>
      <c r="L140" s="224" t="s">
        <v>6</v>
      </c>
      <c r="M140" s="237" t="e" cm="1">
        <f t="array" ref="M140">_xlfn.IFS(K140='03-1_予算実績管理'!$J$44,1,K140='03-1_予算実績管理'!$J$45,2,K140='03-1_予算実績管理'!$J$46,3,K140='03-1_予算実績管理'!$J$47,4,K140='03-1_予算実績管理'!$J$48,5,K140='03-1_予算実績管理'!$J$49,6,K140='03-1_予算実績管理'!$J$50,7,K140='03-1_予算実績管理'!$J$51,8,K140='03-1_予算実績管理'!$J$52,9,K140='03-1_予算実績管理'!$J$53,10,K140='03-1_予算実績管理'!$J$54,11,K140='03-1_予算実績管理'!$J$55,12,K140='03-1_予算実績管理'!$J$56,13,K140='03-1_予算実績管理'!$J$57,14,K140='03-1_予算実績管理'!$J$58,15,K140='03-1_予算実績管理'!$J$59,16,K140='03-1_予算実績管理'!$J$60,17,K140='03-1_予算実績管理'!$J$61,18,K140='03-1_予算実績管理'!$J$62,19,K140='03-1_予算実績管理'!$J$63,20,K140='03-1_予算実績管理'!$J$64,21,K140='03-1_予算実績管理'!$J$65,22,K140='03-1_予算実績管理'!$J$66,23,K140='03-1_予算実績管理'!$J$67,24,K140='03-1_予算実績管理'!$J$68,25,K140='03-1_予算実績管理'!$J$69,26,K140='03-1_予算実績管理'!$J$70,27,K140='03-1_予算実績管理'!$J$71,28,K140='03-1_予算実績管理'!$J$72,29,K140='03-1_予算実績管理'!$J$73,30,K140='03-1_予算実績管理'!$J$74,31,K140='03-1_予算実績管理'!$J$75,32,K140='03-1_予算実績管理'!$J$76,33,K140='03-1_予算実績管理'!$J$77,34,K140='03-1_予算実績管理'!$J$78,35,K140='03-1_予算実績管理'!$J$79,36,K140='03-1_予算実績管理'!$J$80,37,K140='03-1_予算実績管理'!$J$81,38,K140='03-1_予算実績管理'!$J$82,39,K140='03-1_予算実績管理'!$J$83,40,K140='03-1_予算実績管理'!$J$84,41,K140='03-1_予算実績管理'!$J$85,42,K140='03-1_予算実績管理'!$J$86,43,K140='03-1_予算実績管理'!$J$87,44,K140='03-1_予算実績管理'!$J$88,45,K140='03-1_予算実績管理'!$J$89,46,K140='03-1_予算実績管理'!$J$90,47,K140='03-1_予算実績管理'!$J$91,48,K140='03-1_予算実績管理'!$J$92,49,K140='03-1_予算実績管理'!$J$93,50)</f>
        <v>#N/A</v>
      </c>
      <c r="N140" s="238" t="s">
        <v>7</v>
      </c>
      <c r="O140" s="239"/>
      <c r="P140" s="225"/>
      <c r="Q140" s="240"/>
      <c r="R140" s="194"/>
    </row>
    <row r="141" spans="9:18">
      <c r="I141" s="17">
        <v>137</v>
      </c>
      <c r="J141" s="193"/>
      <c r="K141" s="223" t="s">
        <v>20</v>
      </c>
      <c r="L141" s="224" t="s">
        <v>6</v>
      </c>
      <c r="M141" s="237" t="e" cm="1">
        <f t="array" ref="M141">_xlfn.IFS(K141='03-1_予算実績管理'!$J$44,1,K141='03-1_予算実績管理'!$J$45,2,K141='03-1_予算実績管理'!$J$46,3,K141='03-1_予算実績管理'!$J$47,4,K141='03-1_予算実績管理'!$J$48,5,K141='03-1_予算実績管理'!$J$49,6,K141='03-1_予算実績管理'!$J$50,7,K141='03-1_予算実績管理'!$J$51,8,K141='03-1_予算実績管理'!$J$52,9,K141='03-1_予算実績管理'!$J$53,10,K141='03-1_予算実績管理'!$J$54,11,K141='03-1_予算実績管理'!$J$55,12,K141='03-1_予算実績管理'!$J$56,13,K141='03-1_予算実績管理'!$J$57,14,K141='03-1_予算実績管理'!$J$58,15,K141='03-1_予算実績管理'!$J$59,16,K141='03-1_予算実績管理'!$J$60,17,K141='03-1_予算実績管理'!$J$61,18,K141='03-1_予算実績管理'!$J$62,19,K141='03-1_予算実績管理'!$J$63,20,K141='03-1_予算実績管理'!$J$64,21,K141='03-1_予算実績管理'!$J$65,22,K141='03-1_予算実績管理'!$J$66,23,K141='03-1_予算実績管理'!$J$67,24,K141='03-1_予算実績管理'!$J$68,25,K141='03-1_予算実績管理'!$J$69,26,K141='03-1_予算実績管理'!$J$70,27,K141='03-1_予算実績管理'!$J$71,28,K141='03-1_予算実績管理'!$J$72,29,K141='03-1_予算実績管理'!$J$73,30,K141='03-1_予算実績管理'!$J$74,31,K141='03-1_予算実績管理'!$J$75,32,K141='03-1_予算実績管理'!$J$76,33,K141='03-1_予算実績管理'!$J$77,34,K141='03-1_予算実績管理'!$J$78,35,K141='03-1_予算実績管理'!$J$79,36,K141='03-1_予算実績管理'!$J$80,37,K141='03-1_予算実績管理'!$J$81,38,K141='03-1_予算実績管理'!$J$82,39,K141='03-1_予算実績管理'!$J$83,40,K141='03-1_予算実績管理'!$J$84,41,K141='03-1_予算実績管理'!$J$85,42,K141='03-1_予算実績管理'!$J$86,43,K141='03-1_予算実績管理'!$J$87,44,K141='03-1_予算実績管理'!$J$88,45,K141='03-1_予算実績管理'!$J$89,46,K141='03-1_予算実績管理'!$J$90,47,K141='03-1_予算実績管理'!$J$91,48,K141='03-1_予算実績管理'!$J$92,49,K141='03-1_予算実績管理'!$J$93,50)</f>
        <v>#N/A</v>
      </c>
      <c r="N141" s="238" t="s">
        <v>7</v>
      </c>
      <c r="O141" s="239"/>
      <c r="P141" s="225"/>
      <c r="Q141" s="240"/>
      <c r="R141" s="194"/>
    </row>
    <row r="142" spans="9:18">
      <c r="I142" s="17">
        <v>138</v>
      </c>
      <c r="J142" s="193"/>
      <c r="K142" s="223" t="s">
        <v>20</v>
      </c>
      <c r="L142" s="224" t="s">
        <v>6</v>
      </c>
      <c r="M142" s="237" t="e" cm="1">
        <f t="array" ref="M142">_xlfn.IFS(K142='03-1_予算実績管理'!$J$44,1,K142='03-1_予算実績管理'!$J$45,2,K142='03-1_予算実績管理'!$J$46,3,K142='03-1_予算実績管理'!$J$47,4,K142='03-1_予算実績管理'!$J$48,5,K142='03-1_予算実績管理'!$J$49,6,K142='03-1_予算実績管理'!$J$50,7,K142='03-1_予算実績管理'!$J$51,8,K142='03-1_予算実績管理'!$J$52,9,K142='03-1_予算実績管理'!$J$53,10,K142='03-1_予算実績管理'!$J$54,11,K142='03-1_予算実績管理'!$J$55,12,K142='03-1_予算実績管理'!$J$56,13,K142='03-1_予算実績管理'!$J$57,14,K142='03-1_予算実績管理'!$J$58,15,K142='03-1_予算実績管理'!$J$59,16,K142='03-1_予算実績管理'!$J$60,17,K142='03-1_予算実績管理'!$J$61,18,K142='03-1_予算実績管理'!$J$62,19,K142='03-1_予算実績管理'!$J$63,20,K142='03-1_予算実績管理'!$J$64,21,K142='03-1_予算実績管理'!$J$65,22,K142='03-1_予算実績管理'!$J$66,23,K142='03-1_予算実績管理'!$J$67,24,K142='03-1_予算実績管理'!$J$68,25,K142='03-1_予算実績管理'!$J$69,26,K142='03-1_予算実績管理'!$J$70,27,K142='03-1_予算実績管理'!$J$71,28,K142='03-1_予算実績管理'!$J$72,29,K142='03-1_予算実績管理'!$J$73,30,K142='03-1_予算実績管理'!$J$74,31,K142='03-1_予算実績管理'!$J$75,32,K142='03-1_予算実績管理'!$J$76,33,K142='03-1_予算実績管理'!$J$77,34,K142='03-1_予算実績管理'!$J$78,35,K142='03-1_予算実績管理'!$J$79,36,K142='03-1_予算実績管理'!$J$80,37,K142='03-1_予算実績管理'!$J$81,38,K142='03-1_予算実績管理'!$J$82,39,K142='03-1_予算実績管理'!$J$83,40,K142='03-1_予算実績管理'!$J$84,41,K142='03-1_予算実績管理'!$J$85,42,K142='03-1_予算実績管理'!$J$86,43,K142='03-1_予算実績管理'!$J$87,44,K142='03-1_予算実績管理'!$J$88,45,K142='03-1_予算実績管理'!$J$89,46,K142='03-1_予算実績管理'!$J$90,47,K142='03-1_予算実績管理'!$J$91,48,K142='03-1_予算実績管理'!$J$92,49,K142='03-1_予算実績管理'!$J$93,50)</f>
        <v>#N/A</v>
      </c>
      <c r="N142" s="238" t="s">
        <v>7</v>
      </c>
      <c r="O142" s="239"/>
      <c r="P142" s="225"/>
      <c r="Q142" s="240"/>
      <c r="R142" s="194"/>
    </row>
    <row r="143" spans="9:18">
      <c r="I143" s="17">
        <v>139</v>
      </c>
      <c r="J143" s="193"/>
      <c r="K143" s="223" t="s">
        <v>20</v>
      </c>
      <c r="L143" s="224" t="s">
        <v>6</v>
      </c>
      <c r="M143" s="237" t="e" cm="1">
        <f t="array" ref="M143">_xlfn.IFS(K143='03-1_予算実績管理'!$J$44,1,K143='03-1_予算実績管理'!$J$45,2,K143='03-1_予算実績管理'!$J$46,3,K143='03-1_予算実績管理'!$J$47,4,K143='03-1_予算実績管理'!$J$48,5,K143='03-1_予算実績管理'!$J$49,6,K143='03-1_予算実績管理'!$J$50,7,K143='03-1_予算実績管理'!$J$51,8,K143='03-1_予算実績管理'!$J$52,9,K143='03-1_予算実績管理'!$J$53,10,K143='03-1_予算実績管理'!$J$54,11,K143='03-1_予算実績管理'!$J$55,12,K143='03-1_予算実績管理'!$J$56,13,K143='03-1_予算実績管理'!$J$57,14,K143='03-1_予算実績管理'!$J$58,15,K143='03-1_予算実績管理'!$J$59,16,K143='03-1_予算実績管理'!$J$60,17,K143='03-1_予算実績管理'!$J$61,18,K143='03-1_予算実績管理'!$J$62,19,K143='03-1_予算実績管理'!$J$63,20,K143='03-1_予算実績管理'!$J$64,21,K143='03-1_予算実績管理'!$J$65,22,K143='03-1_予算実績管理'!$J$66,23,K143='03-1_予算実績管理'!$J$67,24,K143='03-1_予算実績管理'!$J$68,25,K143='03-1_予算実績管理'!$J$69,26,K143='03-1_予算実績管理'!$J$70,27,K143='03-1_予算実績管理'!$J$71,28,K143='03-1_予算実績管理'!$J$72,29,K143='03-1_予算実績管理'!$J$73,30,K143='03-1_予算実績管理'!$J$74,31,K143='03-1_予算実績管理'!$J$75,32,K143='03-1_予算実績管理'!$J$76,33,K143='03-1_予算実績管理'!$J$77,34,K143='03-1_予算実績管理'!$J$78,35,K143='03-1_予算実績管理'!$J$79,36,K143='03-1_予算実績管理'!$J$80,37,K143='03-1_予算実績管理'!$J$81,38,K143='03-1_予算実績管理'!$J$82,39,K143='03-1_予算実績管理'!$J$83,40,K143='03-1_予算実績管理'!$J$84,41,K143='03-1_予算実績管理'!$J$85,42,K143='03-1_予算実績管理'!$J$86,43,K143='03-1_予算実績管理'!$J$87,44,K143='03-1_予算実績管理'!$J$88,45,K143='03-1_予算実績管理'!$J$89,46,K143='03-1_予算実績管理'!$J$90,47,K143='03-1_予算実績管理'!$J$91,48,K143='03-1_予算実績管理'!$J$92,49,K143='03-1_予算実績管理'!$J$93,50)</f>
        <v>#N/A</v>
      </c>
      <c r="N143" s="238" t="s">
        <v>7</v>
      </c>
      <c r="O143" s="239"/>
      <c r="P143" s="225"/>
      <c r="Q143" s="240"/>
      <c r="R143" s="194"/>
    </row>
    <row r="144" spans="9:18">
      <c r="I144" s="17">
        <v>140</v>
      </c>
      <c r="J144" s="193"/>
      <c r="K144" s="223" t="s">
        <v>20</v>
      </c>
      <c r="L144" s="224" t="s">
        <v>6</v>
      </c>
      <c r="M144" s="237" t="e" cm="1">
        <f t="array" ref="M144">_xlfn.IFS(K144='03-1_予算実績管理'!$J$44,1,K144='03-1_予算実績管理'!$J$45,2,K144='03-1_予算実績管理'!$J$46,3,K144='03-1_予算実績管理'!$J$47,4,K144='03-1_予算実績管理'!$J$48,5,K144='03-1_予算実績管理'!$J$49,6,K144='03-1_予算実績管理'!$J$50,7,K144='03-1_予算実績管理'!$J$51,8,K144='03-1_予算実績管理'!$J$52,9,K144='03-1_予算実績管理'!$J$53,10,K144='03-1_予算実績管理'!$J$54,11,K144='03-1_予算実績管理'!$J$55,12,K144='03-1_予算実績管理'!$J$56,13,K144='03-1_予算実績管理'!$J$57,14,K144='03-1_予算実績管理'!$J$58,15,K144='03-1_予算実績管理'!$J$59,16,K144='03-1_予算実績管理'!$J$60,17,K144='03-1_予算実績管理'!$J$61,18,K144='03-1_予算実績管理'!$J$62,19,K144='03-1_予算実績管理'!$J$63,20,K144='03-1_予算実績管理'!$J$64,21,K144='03-1_予算実績管理'!$J$65,22,K144='03-1_予算実績管理'!$J$66,23,K144='03-1_予算実績管理'!$J$67,24,K144='03-1_予算実績管理'!$J$68,25,K144='03-1_予算実績管理'!$J$69,26,K144='03-1_予算実績管理'!$J$70,27,K144='03-1_予算実績管理'!$J$71,28,K144='03-1_予算実績管理'!$J$72,29,K144='03-1_予算実績管理'!$J$73,30,K144='03-1_予算実績管理'!$J$74,31,K144='03-1_予算実績管理'!$J$75,32,K144='03-1_予算実績管理'!$J$76,33,K144='03-1_予算実績管理'!$J$77,34,K144='03-1_予算実績管理'!$J$78,35,K144='03-1_予算実績管理'!$J$79,36,K144='03-1_予算実績管理'!$J$80,37,K144='03-1_予算実績管理'!$J$81,38,K144='03-1_予算実績管理'!$J$82,39,K144='03-1_予算実績管理'!$J$83,40,K144='03-1_予算実績管理'!$J$84,41,K144='03-1_予算実績管理'!$J$85,42,K144='03-1_予算実績管理'!$J$86,43,K144='03-1_予算実績管理'!$J$87,44,K144='03-1_予算実績管理'!$J$88,45,K144='03-1_予算実績管理'!$J$89,46,K144='03-1_予算実績管理'!$J$90,47,K144='03-1_予算実績管理'!$J$91,48,K144='03-1_予算実績管理'!$J$92,49,K144='03-1_予算実績管理'!$J$93,50)</f>
        <v>#N/A</v>
      </c>
      <c r="N144" s="238" t="s">
        <v>7</v>
      </c>
      <c r="O144" s="239"/>
      <c r="P144" s="225"/>
      <c r="Q144" s="240"/>
      <c r="R144" s="194"/>
    </row>
    <row r="145" spans="9:18">
      <c r="I145" s="17">
        <v>141</v>
      </c>
      <c r="J145" s="193"/>
      <c r="K145" s="223" t="s">
        <v>20</v>
      </c>
      <c r="L145" s="224" t="s">
        <v>6</v>
      </c>
      <c r="M145" s="237" t="e" cm="1">
        <f t="array" ref="M145">_xlfn.IFS(K145='03-1_予算実績管理'!$J$44,1,K145='03-1_予算実績管理'!$J$45,2,K145='03-1_予算実績管理'!$J$46,3,K145='03-1_予算実績管理'!$J$47,4,K145='03-1_予算実績管理'!$J$48,5,K145='03-1_予算実績管理'!$J$49,6,K145='03-1_予算実績管理'!$J$50,7,K145='03-1_予算実績管理'!$J$51,8,K145='03-1_予算実績管理'!$J$52,9,K145='03-1_予算実績管理'!$J$53,10,K145='03-1_予算実績管理'!$J$54,11,K145='03-1_予算実績管理'!$J$55,12,K145='03-1_予算実績管理'!$J$56,13,K145='03-1_予算実績管理'!$J$57,14,K145='03-1_予算実績管理'!$J$58,15,K145='03-1_予算実績管理'!$J$59,16,K145='03-1_予算実績管理'!$J$60,17,K145='03-1_予算実績管理'!$J$61,18,K145='03-1_予算実績管理'!$J$62,19,K145='03-1_予算実績管理'!$J$63,20,K145='03-1_予算実績管理'!$J$64,21,K145='03-1_予算実績管理'!$J$65,22,K145='03-1_予算実績管理'!$J$66,23,K145='03-1_予算実績管理'!$J$67,24,K145='03-1_予算実績管理'!$J$68,25,K145='03-1_予算実績管理'!$J$69,26,K145='03-1_予算実績管理'!$J$70,27,K145='03-1_予算実績管理'!$J$71,28,K145='03-1_予算実績管理'!$J$72,29,K145='03-1_予算実績管理'!$J$73,30,K145='03-1_予算実績管理'!$J$74,31,K145='03-1_予算実績管理'!$J$75,32,K145='03-1_予算実績管理'!$J$76,33,K145='03-1_予算実績管理'!$J$77,34,K145='03-1_予算実績管理'!$J$78,35,K145='03-1_予算実績管理'!$J$79,36,K145='03-1_予算実績管理'!$J$80,37,K145='03-1_予算実績管理'!$J$81,38,K145='03-1_予算実績管理'!$J$82,39,K145='03-1_予算実績管理'!$J$83,40,K145='03-1_予算実績管理'!$J$84,41,K145='03-1_予算実績管理'!$J$85,42,K145='03-1_予算実績管理'!$J$86,43,K145='03-1_予算実績管理'!$J$87,44,K145='03-1_予算実績管理'!$J$88,45,K145='03-1_予算実績管理'!$J$89,46,K145='03-1_予算実績管理'!$J$90,47,K145='03-1_予算実績管理'!$J$91,48,K145='03-1_予算実績管理'!$J$92,49,K145='03-1_予算実績管理'!$J$93,50)</f>
        <v>#N/A</v>
      </c>
      <c r="N145" s="238" t="s">
        <v>7</v>
      </c>
      <c r="O145" s="239"/>
      <c r="P145" s="225"/>
      <c r="Q145" s="240"/>
      <c r="R145" s="194"/>
    </row>
    <row r="146" spans="9:18">
      <c r="I146" s="17">
        <v>142</v>
      </c>
      <c r="J146" s="193"/>
      <c r="K146" s="223" t="s">
        <v>20</v>
      </c>
      <c r="L146" s="224" t="s">
        <v>6</v>
      </c>
      <c r="M146" s="237" t="e" cm="1">
        <f t="array" ref="M146">_xlfn.IFS(K146='03-1_予算実績管理'!$J$44,1,K146='03-1_予算実績管理'!$J$45,2,K146='03-1_予算実績管理'!$J$46,3,K146='03-1_予算実績管理'!$J$47,4,K146='03-1_予算実績管理'!$J$48,5,K146='03-1_予算実績管理'!$J$49,6,K146='03-1_予算実績管理'!$J$50,7,K146='03-1_予算実績管理'!$J$51,8,K146='03-1_予算実績管理'!$J$52,9,K146='03-1_予算実績管理'!$J$53,10,K146='03-1_予算実績管理'!$J$54,11,K146='03-1_予算実績管理'!$J$55,12,K146='03-1_予算実績管理'!$J$56,13,K146='03-1_予算実績管理'!$J$57,14,K146='03-1_予算実績管理'!$J$58,15,K146='03-1_予算実績管理'!$J$59,16,K146='03-1_予算実績管理'!$J$60,17,K146='03-1_予算実績管理'!$J$61,18,K146='03-1_予算実績管理'!$J$62,19,K146='03-1_予算実績管理'!$J$63,20,K146='03-1_予算実績管理'!$J$64,21,K146='03-1_予算実績管理'!$J$65,22,K146='03-1_予算実績管理'!$J$66,23,K146='03-1_予算実績管理'!$J$67,24,K146='03-1_予算実績管理'!$J$68,25,K146='03-1_予算実績管理'!$J$69,26,K146='03-1_予算実績管理'!$J$70,27,K146='03-1_予算実績管理'!$J$71,28,K146='03-1_予算実績管理'!$J$72,29,K146='03-1_予算実績管理'!$J$73,30,K146='03-1_予算実績管理'!$J$74,31,K146='03-1_予算実績管理'!$J$75,32,K146='03-1_予算実績管理'!$J$76,33,K146='03-1_予算実績管理'!$J$77,34,K146='03-1_予算実績管理'!$J$78,35,K146='03-1_予算実績管理'!$J$79,36,K146='03-1_予算実績管理'!$J$80,37,K146='03-1_予算実績管理'!$J$81,38,K146='03-1_予算実績管理'!$J$82,39,K146='03-1_予算実績管理'!$J$83,40,K146='03-1_予算実績管理'!$J$84,41,K146='03-1_予算実績管理'!$J$85,42,K146='03-1_予算実績管理'!$J$86,43,K146='03-1_予算実績管理'!$J$87,44,K146='03-1_予算実績管理'!$J$88,45,K146='03-1_予算実績管理'!$J$89,46,K146='03-1_予算実績管理'!$J$90,47,K146='03-1_予算実績管理'!$J$91,48,K146='03-1_予算実績管理'!$J$92,49,K146='03-1_予算実績管理'!$J$93,50)</f>
        <v>#N/A</v>
      </c>
      <c r="N146" s="238" t="s">
        <v>7</v>
      </c>
      <c r="O146" s="239"/>
      <c r="P146" s="225"/>
      <c r="Q146" s="240"/>
      <c r="R146" s="194"/>
    </row>
    <row r="147" spans="9:18">
      <c r="I147" s="17">
        <v>143</v>
      </c>
      <c r="J147" s="193"/>
      <c r="K147" s="223" t="s">
        <v>20</v>
      </c>
      <c r="L147" s="224" t="s">
        <v>6</v>
      </c>
      <c r="M147" s="237" t="e" cm="1">
        <f t="array" ref="M147">_xlfn.IFS(K147='03-1_予算実績管理'!$J$44,1,K147='03-1_予算実績管理'!$J$45,2,K147='03-1_予算実績管理'!$J$46,3,K147='03-1_予算実績管理'!$J$47,4,K147='03-1_予算実績管理'!$J$48,5,K147='03-1_予算実績管理'!$J$49,6,K147='03-1_予算実績管理'!$J$50,7,K147='03-1_予算実績管理'!$J$51,8,K147='03-1_予算実績管理'!$J$52,9,K147='03-1_予算実績管理'!$J$53,10,K147='03-1_予算実績管理'!$J$54,11,K147='03-1_予算実績管理'!$J$55,12,K147='03-1_予算実績管理'!$J$56,13,K147='03-1_予算実績管理'!$J$57,14,K147='03-1_予算実績管理'!$J$58,15,K147='03-1_予算実績管理'!$J$59,16,K147='03-1_予算実績管理'!$J$60,17,K147='03-1_予算実績管理'!$J$61,18,K147='03-1_予算実績管理'!$J$62,19,K147='03-1_予算実績管理'!$J$63,20,K147='03-1_予算実績管理'!$J$64,21,K147='03-1_予算実績管理'!$J$65,22,K147='03-1_予算実績管理'!$J$66,23,K147='03-1_予算実績管理'!$J$67,24,K147='03-1_予算実績管理'!$J$68,25,K147='03-1_予算実績管理'!$J$69,26,K147='03-1_予算実績管理'!$J$70,27,K147='03-1_予算実績管理'!$J$71,28,K147='03-1_予算実績管理'!$J$72,29,K147='03-1_予算実績管理'!$J$73,30,K147='03-1_予算実績管理'!$J$74,31,K147='03-1_予算実績管理'!$J$75,32,K147='03-1_予算実績管理'!$J$76,33,K147='03-1_予算実績管理'!$J$77,34,K147='03-1_予算実績管理'!$J$78,35,K147='03-1_予算実績管理'!$J$79,36,K147='03-1_予算実績管理'!$J$80,37,K147='03-1_予算実績管理'!$J$81,38,K147='03-1_予算実績管理'!$J$82,39,K147='03-1_予算実績管理'!$J$83,40,K147='03-1_予算実績管理'!$J$84,41,K147='03-1_予算実績管理'!$J$85,42,K147='03-1_予算実績管理'!$J$86,43,K147='03-1_予算実績管理'!$J$87,44,K147='03-1_予算実績管理'!$J$88,45,K147='03-1_予算実績管理'!$J$89,46,K147='03-1_予算実績管理'!$J$90,47,K147='03-1_予算実績管理'!$J$91,48,K147='03-1_予算実績管理'!$J$92,49,K147='03-1_予算実績管理'!$J$93,50)</f>
        <v>#N/A</v>
      </c>
      <c r="N147" s="238" t="s">
        <v>7</v>
      </c>
      <c r="O147" s="239"/>
      <c r="P147" s="225"/>
      <c r="Q147" s="240"/>
      <c r="R147" s="194"/>
    </row>
    <row r="148" spans="9:18">
      <c r="I148" s="17">
        <v>144</v>
      </c>
      <c r="J148" s="193"/>
      <c r="K148" s="223" t="s">
        <v>20</v>
      </c>
      <c r="L148" s="224" t="s">
        <v>6</v>
      </c>
      <c r="M148" s="237" t="e" cm="1">
        <f t="array" ref="M148">_xlfn.IFS(K148='03-1_予算実績管理'!$J$44,1,K148='03-1_予算実績管理'!$J$45,2,K148='03-1_予算実績管理'!$J$46,3,K148='03-1_予算実績管理'!$J$47,4,K148='03-1_予算実績管理'!$J$48,5,K148='03-1_予算実績管理'!$J$49,6,K148='03-1_予算実績管理'!$J$50,7,K148='03-1_予算実績管理'!$J$51,8,K148='03-1_予算実績管理'!$J$52,9,K148='03-1_予算実績管理'!$J$53,10,K148='03-1_予算実績管理'!$J$54,11,K148='03-1_予算実績管理'!$J$55,12,K148='03-1_予算実績管理'!$J$56,13,K148='03-1_予算実績管理'!$J$57,14,K148='03-1_予算実績管理'!$J$58,15,K148='03-1_予算実績管理'!$J$59,16,K148='03-1_予算実績管理'!$J$60,17,K148='03-1_予算実績管理'!$J$61,18,K148='03-1_予算実績管理'!$J$62,19,K148='03-1_予算実績管理'!$J$63,20,K148='03-1_予算実績管理'!$J$64,21,K148='03-1_予算実績管理'!$J$65,22,K148='03-1_予算実績管理'!$J$66,23,K148='03-1_予算実績管理'!$J$67,24,K148='03-1_予算実績管理'!$J$68,25,K148='03-1_予算実績管理'!$J$69,26,K148='03-1_予算実績管理'!$J$70,27,K148='03-1_予算実績管理'!$J$71,28,K148='03-1_予算実績管理'!$J$72,29,K148='03-1_予算実績管理'!$J$73,30,K148='03-1_予算実績管理'!$J$74,31,K148='03-1_予算実績管理'!$J$75,32,K148='03-1_予算実績管理'!$J$76,33,K148='03-1_予算実績管理'!$J$77,34,K148='03-1_予算実績管理'!$J$78,35,K148='03-1_予算実績管理'!$J$79,36,K148='03-1_予算実績管理'!$J$80,37,K148='03-1_予算実績管理'!$J$81,38,K148='03-1_予算実績管理'!$J$82,39,K148='03-1_予算実績管理'!$J$83,40,K148='03-1_予算実績管理'!$J$84,41,K148='03-1_予算実績管理'!$J$85,42,K148='03-1_予算実績管理'!$J$86,43,K148='03-1_予算実績管理'!$J$87,44,K148='03-1_予算実績管理'!$J$88,45,K148='03-1_予算実績管理'!$J$89,46,K148='03-1_予算実績管理'!$J$90,47,K148='03-1_予算実績管理'!$J$91,48,K148='03-1_予算実績管理'!$J$92,49,K148='03-1_予算実績管理'!$J$93,50)</f>
        <v>#N/A</v>
      </c>
      <c r="N148" s="238" t="s">
        <v>7</v>
      </c>
      <c r="O148" s="239"/>
      <c r="P148" s="225"/>
      <c r="Q148" s="240"/>
      <c r="R148" s="194"/>
    </row>
    <row r="149" spans="9:18">
      <c r="I149" s="17">
        <v>145</v>
      </c>
      <c r="J149" s="193"/>
      <c r="K149" s="223" t="s">
        <v>20</v>
      </c>
      <c r="L149" s="224" t="s">
        <v>6</v>
      </c>
      <c r="M149" s="237" t="e" cm="1">
        <f t="array" ref="M149">_xlfn.IFS(K149='03-1_予算実績管理'!$J$44,1,K149='03-1_予算実績管理'!$J$45,2,K149='03-1_予算実績管理'!$J$46,3,K149='03-1_予算実績管理'!$J$47,4,K149='03-1_予算実績管理'!$J$48,5,K149='03-1_予算実績管理'!$J$49,6,K149='03-1_予算実績管理'!$J$50,7,K149='03-1_予算実績管理'!$J$51,8,K149='03-1_予算実績管理'!$J$52,9,K149='03-1_予算実績管理'!$J$53,10,K149='03-1_予算実績管理'!$J$54,11,K149='03-1_予算実績管理'!$J$55,12,K149='03-1_予算実績管理'!$J$56,13,K149='03-1_予算実績管理'!$J$57,14,K149='03-1_予算実績管理'!$J$58,15,K149='03-1_予算実績管理'!$J$59,16,K149='03-1_予算実績管理'!$J$60,17,K149='03-1_予算実績管理'!$J$61,18,K149='03-1_予算実績管理'!$J$62,19,K149='03-1_予算実績管理'!$J$63,20,K149='03-1_予算実績管理'!$J$64,21,K149='03-1_予算実績管理'!$J$65,22,K149='03-1_予算実績管理'!$J$66,23,K149='03-1_予算実績管理'!$J$67,24,K149='03-1_予算実績管理'!$J$68,25,K149='03-1_予算実績管理'!$J$69,26,K149='03-1_予算実績管理'!$J$70,27,K149='03-1_予算実績管理'!$J$71,28,K149='03-1_予算実績管理'!$J$72,29,K149='03-1_予算実績管理'!$J$73,30,K149='03-1_予算実績管理'!$J$74,31,K149='03-1_予算実績管理'!$J$75,32,K149='03-1_予算実績管理'!$J$76,33,K149='03-1_予算実績管理'!$J$77,34,K149='03-1_予算実績管理'!$J$78,35,K149='03-1_予算実績管理'!$J$79,36,K149='03-1_予算実績管理'!$J$80,37,K149='03-1_予算実績管理'!$J$81,38,K149='03-1_予算実績管理'!$J$82,39,K149='03-1_予算実績管理'!$J$83,40,K149='03-1_予算実績管理'!$J$84,41,K149='03-1_予算実績管理'!$J$85,42,K149='03-1_予算実績管理'!$J$86,43,K149='03-1_予算実績管理'!$J$87,44,K149='03-1_予算実績管理'!$J$88,45,K149='03-1_予算実績管理'!$J$89,46,K149='03-1_予算実績管理'!$J$90,47,K149='03-1_予算実績管理'!$J$91,48,K149='03-1_予算実績管理'!$J$92,49,K149='03-1_予算実績管理'!$J$93,50)</f>
        <v>#N/A</v>
      </c>
      <c r="N149" s="238" t="s">
        <v>7</v>
      </c>
      <c r="O149" s="239"/>
      <c r="P149" s="225"/>
      <c r="Q149" s="240"/>
      <c r="R149" s="194"/>
    </row>
    <row r="150" spans="9:18">
      <c r="I150" s="17">
        <v>146</v>
      </c>
      <c r="J150" s="193"/>
      <c r="K150" s="223" t="s">
        <v>20</v>
      </c>
      <c r="L150" s="224" t="s">
        <v>6</v>
      </c>
      <c r="M150" s="237" t="e" cm="1">
        <f t="array" ref="M150">_xlfn.IFS(K150='03-1_予算実績管理'!$J$44,1,K150='03-1_予算実績管理'!$J$45,2,K150='03-1_予算実績管理'!$J$46,3,K150='03-1_予算実績管理'!$J$47,4,K150='03-1_予算実績管理'!$J$48,5,K150='03-1_予算実績管理'!$J$49,6,K150='03-1_予算実績管理'!$J$50,7,K150='03-1_予算実績管理'!$J$51,8,K150='03-1_予算実績管理'!$J$52,9,K150='03-1_予算実績管理'!$J$53,10,K150='03-1_予算実績管理'!$J$54,11,K150='03-1_予算実績管理'!$J$55,12,K150='03-1_予算実績管理'!$J$56,13,K150='03-1_予算実績管理'!$J$57,14,K150='03-1_予算実績管理'!$J$58,15,K150='03-1_予算実績管理'!$J$59,16,K150='03-1_予算実績管理'!$J$60,17,K150='03-1_予算実績管理'!$J$61,18,K150='03-1_予算実績管理'!$J$62,19,K150='03-1_予算実績管理'!$J$63,20,K150='03-1_予算実績管理'!$J$64,21,K150='03-1_予算実績管理'!$J$65,22,K150='03-1_予算実績管理'!$J$66,23,K150='03-1_予算実績管理'!$J$67,24,K150='03-1_予算実績管理'!$J$68,25,K150='03-1_予算実績管理'!$J$69,26,K150='03-1_予算実績管理'!$J$70,27,K150='03-1_予算実績管理'!$J$71,28,K150='03-1_予算実績管理'!$J$72,29,K150='03-1_予算実績管理'!$J$73,30,K150='03-1_予算実績管理'!$J$74,31,K150='03-1_予算実績管理'!$J$75,32,K150='03-1_予算実績管理'!$J$76,33,K150='03-1_予算実績管理'!$J$77,34,K150='03-1_予算実績管理'!$J$78,35,K150='03-1_予算実績管理'!$J$79,36,K150='03-1_予算実績管理'!$J$80,37,K150='03-1_予算実績管理'!$J$81,38,K150='03-1_予算実績管理'!$J$82,39,K150='03-1_予算実績管理'!$J$83,40,K150='03-1_予算実績管理'!$J$84,41,K150='03-1_予算実績管理'!$J$85,42,K150='03-1_予算実績管理'!$J$86,43,K150='03-1_予算実績管理'!$J$87,44,K150='03-1_予算実績管理'!$J$88,45,K150='03-1_予算実績管理'!$J$89,46,K150='03-1_予算実績管理'!$J$90,47,K150='03-1_予算実績管理'!$J$91,48,K150='03-1_予算実績管理'!$J$92,49,K150='03-1_予算実績管理'!$J$93,50)</f>
        <v>#N/A</v>
      </c>
      <c r="N150" s="238" t="s">
        <v>7</v>
      </c>
      <c r="O150" s="239"/>
      <c r="P150" s="225"/>
      <c r="Q150" s="240"/>
      <c r="R150" s="194"/>
    </row>
    <row r="151" spans="9:18">
      <c r="I151" s="17">
        <v>147</v>
      </c>
      <c r="J151" s="193"/>
      <c r="K151" s="223" t="s">
        <v>20</v>
      </c>
      <c r="L151" s="224" t="s">
        <v>6</v>
      </c>
      <c r="M151" s="237" t="e" cm="1">
        <f t="array" ref="M151">_xlfn.IFS(K151='03-1_予算実績管理'!$J$44,1,K151='03-1_予算実績管理'!$J$45,2,K151='03-1_予算実績管理'!$J$46,3,K151='03-1_予算実績管理'!$J$47,4,K151='03-1_予算実績管理'!$J$48,5,K151='03-1_予算実績管理'!$J$49,6,K151='03-1_予算実績管理'!$J$50,7,K151='03-1_予算実績管理'!$J$51,8,K151='03-1_予算実績管理'!$J$52,9,K151='03-1_予算実績管理'!$J$53,10,K151='03-1_予算実績管理'!$J$54,11,K151='03-1_予算実績管理'!$J$55,12,K151='03-1_予算実績管理'!$J$56,13,K151='03-1_予算実績管理'!$J$57,14,K151='03-1_予算実績管理'!$J$58,15,K151='03-1_予算実績管理'!$J$59,16,K151='03-1_予算実績管理'!$J$60,17,K151='03-1_予算実績管理'!$J$61,18,K151='03-1_予算実績管理'!$J$62,19,K151='03-1_予算実績管理'!$J$63,20,K151='03-1_予算実績管理'!$J$64,21,K151='03-1_予算実績管理'!$J$65,22,K151='03-1_予算実績管理'!$J$66,23,K151='03-1_予算実績管理'!$J$67,24,K151='03-1_予算実績管理'!$J$68,25,K151='03-1_予算実績管理'!$J$69,26,K151='03-1_予算実績管理'!$J$70,27,K151='03-1_予算実績管理'!$J$71,28,K151='03-1_予算実績管理'!$J$72,29,K151='03-1_予算実績管理'!$J$73,30,K151='03-1_予算実績管理'!$J$74,31,K151='03-1_予算実績管理'!$J$75,32,K151='03-1_予算実績管理'!$J$76,33,K151='03-1_予算実績管理'!$J$77,34,K151='03-1_予算実績管理'!$J$78,35,K151='03-1_予算実績管理'!$J$79,36,K151='03-1_予算実績管理'!$J$80,37,K151='03-1_予算実績管理'!$J$81,38,K151='03-1_予算実績管理'!$J$82,39,K151='03-1_予算実績管理'!$J$83,40,K151='03-1_予算実績管理'!$J$84,41,K151='03-1_予算実績管理'!$J$85,42,K151='03-1_予算実績管理'!$J$86,43,K151='03-1_予算実績管理'!$J$87,44,K151='03-1_予算実績管理'!$J$88,45,K151='03-1_予算実績管理'!$J$89,46,K151='03-1_予算実績管理'!$J$90,47,K151='03-1_予算実績管理'!$J$91,48,K151='03-1_予算実績管理'!$J$92,49,K151='03-1_予算実績管理'!$J$93,50)</f>
        <v>#N/A</v>
      </c>
      <c r="N151" s="238" t="s">
        <v>7</v>
      </c>
      <c r="O151" s="239"/>
      <c r="P151" s="225"/>
      <c r="Q151" s="240"/>
      <c r="R151" s="194"/>
    </row>
    <row r="152" spans="9:18">
      <c r="I152" s="17">
        <v>148</v>
      </c>
      <c r="J152" s="193"/>
      <c r="K152" s="223" t="s">
        <v>20</v>
      </c>
      <c r="L152" s="224" t="s">
        <v>6</v>
      </c>
      <c r="M152" s="237" t="e" cm="1">
        <f t="array" ref="M152">_xlfn.IFS(K152='03-1_予算実績管理'!$J$44,1,K152='03-1_予算実績管理'!$J$45,2,K152='03-1_予算実績管理'!$J$46,3,K152='03-1_予算実績管理'!$J$47,4,K152='03-1_予算実績管理'!$J$48,5,K152='03-1_予算実績管理'!$J$49,6,K152='03-1_予算実績管理'!$J$50,7,K152='03-1_予算実績管理'!$J$51,8,K152='03-1_予算実績管理'!$J$52,9,K152='03-1_予算実績管理'!$J$53,10,K152='03-1_予算実績管理'!$J$54,11,K152='03-1_予算実績管理'!$J$55,12,K152='03-1_予算実績管理'!$J$56,13,K152='03-1_予算実績管理'!$J$57,14,K152='03-1_予算実績管理'!$J$58,15,K152='03-1_予算実績管理'!$J$59,16,K152='03-1_予算実績管理'!$J$60,17,K152='03-1_予算実績管理'!$J$61,18,K152='03-1_予算実績管理'!$J$62,19,K152='03-1_予算実績管理'!$J$63,20,K152='03-1_予算実績管理'!$J$64,21,K152='03-1_予算実績管理'!$J$65,22,K152='03-1_予算実績管理'!$J$66,23,K152='03-1_予算実績管理'!$J$67,24,K152='03-1_予算実績管理'!$J$68,25,K152='03-1_予算実績管理'!$J$69,26,K152='03-1_予算実績管理'!$J$70,27,K152='03-1_予算実績管理'!$J$71,28,K152='03-1_予算実績管理'!$J$72,29,K152='03-1_予算実績管理'!$J$73,30,K152='03-1_予算実績管理'!$J$74,31,K152='03-1_予算実績管理'!$J$75,32,K152='03-1_予算実績管理'!$J$76,33,K152='03-1_予算実績管理'!$J$77,34,K152='03-1_予算実績管理'!$J$78,35,K152='03-1_予算実績管理'!$J$79,36,K152='03-1_予算実績管理'!$J$80,37,K152='03-1_予算実績管理'!$J$81,38,K152='03-1_予算実績管理'!$J$82,39,K152='03-1_予算実績管理'!$J$83,40,K152='03-1_予算実績管理'!$J$84,41,K152='03-1_予算実績管理'!$J$85,42,K152='03-1_予算実績管理'!$J$86,43,K152='03-1_予算実績管理'!$J$87,44,K152='03-1_予算実績管理'!$J$88,45,K152='03-1_予算実績管理'!$J$89,46,K152='03-1_予算実績管理'!$J$90,47,K152='03-1_予算実績管理'!$J$91,48,K152='03-1_予算実績管理'!$J$92,49,K152='03-1_予算実績管理'!$J$93,50)</f>
        <v>#N/A</v>
      </c>
      <c r="N152" s="238" t="s">
        <v>7</v>
      </c>
      <c r="O152" s="239"/>
      <c r="P152" s="225"/>
      <c r="Q152" s="240"/>
      <c r="R152" s="194"/>
    </row>
    <row r="153" spans="9:18">
      <c r="I153" s="17">
        <v>149</v>
      </c>
      <c r="J153" s="193"/>
      <c r="K153" s="223" t="s">
        <v>20</v>
      </c>
      <c r="L153" s="224" t="s">
        <v>6</v>
      </c>
      <c r="M153" s="237" t="e" cm="1">
        <f t="array" ref="M153">_xlfn.IFS(K153='03-1_予算実績管理'!$J$44,1,K153='03-1_予算実績管理'!$J$45,2,K153='03-1_予算実績管理'!$J$46,3,K153='03-1_予算実績管理'!$J$47,4,K153='03-1_予算実績管理'!$J$48,5,K153='03-1_予算実績管理'!$J$49,6,K153='03-1_予算実績管理'!$J$50,7,K153='03-1_予算実績管理'!$J$51,8,K153='03-1_予算実績管理'!$J$52,9,K153='03-1_予算実績管理'!$J$53,10,K153='03-1_予算実績管理'!$J$54,11,K153='03-1_予算実績管理'!$J$55,12,K153='03-1_予算実績管理'!$J$56,13,K153='03-1_予算実績管理'!$J$57,14,K153='03-1_予算実績管理'!$J$58,15,K153='03-1_予算実績管理'!$J$59,16,K153='03-1_予算実績管理'!$J$60,17,K153='03-1_予算実績管理'!$J$61,18,K153='03-1_予算実績管理'!$J$62,19,K153='03-1_予算実績管理'!$J$63,20,K153='03-1_予算実績管理'!$J$64,21,K153='03-1_予算実績管理'!$J$65,22,K153='03-1_予算実績管理'!$J$66,23,K153='03-1_予算実績管理'!$J$67,24,K153='03-1_予算実績管理'!$J$68,25,K153='03-1_予算実績管理'!$J$69,26,K153='03-1_予算実績管理'!$J$70,27,K153='03-1_予算実績管理'!$J$71,28,K153='03-1_予算実績管理'!$J$72,29,K153='03-1_予算実績管理'!$J$73,30,K153='03-1_予算実績管理'!$J$74,31,K153='03-1_予算実績管理'!$J$75,32,K153='03-1_予算実績管理'!$J$76,33,K153='03-1_予算実績管理'!$J$77,34,K153='03-1_予算実績管理'!$J$78,35,K153='03-1_予算実績管理'!$J$79,36,K153='03-1_予算実績管理'!$J$80,37,K153='03-1_予算実績管理'!$J$81,38,K153='03-1_予算実績管理'!$J$82,39,K153='03-1_予算実績管理'!$J$83,40,K153='03-1_予算実績管理'!$J$84,41,K153='03-1_予算実績管理'!$J$85,42,K153='03-1_予算実績管理'!$J$86,43,K153='03-1_予算実績管理'!$J$87,44,K153='03-1_予算実績管理'!$J$88,45,K153='03-1_予算実績管理'!$J$89,46,K153='03-1_予算実績管理'!$J$90,47,K153='03-1_予算実績管理'!$J$91,48,K153='03-1_予算実績管理'!$J$92,49,K153='03-1_予算実績管理'!$J$93,50)</f>
        <v>#N/A</v>
      </c>
      <c r="N153" s="238" t="s">
        <v>7</v>
      </c>
      <c r="O153" s="239"/>
      <c r="P153" s="225"/>
      <c r="Q153" s="240"/>
      <c r="R153" s="194"/>
    </row>
    <row r="154" spans="9:18">
      <c r="I154" s="17">
        <v>150</v>
      </c>
      <c r="J154" s="193"/>
      <c r="K154" s="223" t="s">
        <v>20</v>
      </c>
      <c r="L154" s="224" t="s">
        <v>6</v>
      </c>
      <c r="M154" s="237" t="e" cm="1">
        <f t="array" ref="M154">_xlfn.IFS(K154='03-1_予算実績管理'!$J$44,1,K154='03-1_予算実績管理'!$J$45,2,K154='03-1_予算実績管理'!$J$46,3,K154='03-1_予算実績管理'!$J$47,4,K154='03-1_予算実績管理'!$J$48,5,K154='03-1_予算実績管理'!$J$49,6,K154='03-1_予算実績管理'!$J$50,7,K154='03-1_予算実績管理'!$J$51,8,K154='03-1_予算実績管理'!$J$52,9,K154='03-1_予算実績管理'!$J$53,10,K154='03-1_予算実績管理'!$J$54,11,K154='03-1_予算実績管理'!$J$55,12,K154='03-1_予算実績管理'!$J$56,13,K154='03-1_予算実績管理'!$J$57,14,K154='03-1_予算実績管理'!$J$58,15,K154='03-1_予算実績管理'!$J$59,16,K154='03-1_予算実績管理'!$J$60,17,K154='03-1_予算実績管理'!$J$61,18,K154='03-1_予算実績管理'!$J$62,19,K154='03-1_予算実績管理'!$J$63,20,K154='03-1_予算実績管理'!$J$64,21,K154='03-1_予算実績管理'!$J$65,22,K154='03-1_予算実績管理'!$J$66,23,K154='03-1_予算実績管理'!$J$67,24,K154='03-1_予算実績管理'!$J$68,25,K154='03-1_予算実績管理'!$J$69,26,K154='03-1_予算実績管理'!$J$70,27,K154='03-1_予算実績管理'!$J$71,28,K154='03-1_予算実績管理'!$J$72,29,K154='03-1_予算実績管理'!$J$73,30,K154='03-1_予算実績管理'!$J$74,31,K154='03-1_予算実績管理'!$J$75,32,K154='03-1_予算実績管理'!$J$76,33,K154='03-1_予算実績管理'!$J$77,34,K154='03-1_予算実績管理'!$J$78,35,K154='03-1_予算実績管理'!$J$79,36,K154='03-1_予算実績管理'!$J$80,37,K154='03-1_予算実績管理'!$J$81,38,K154='03-1_予算実績管理'!$J$82,39,K154='03-1_予算実績管理'!$J$83,40,K154='03-1_予算実績管理'!$J$84,41,K154='03-1_予算実績管理'!$J$85,42,K154='03-1_予算実績管理'!$J$86,43,K154='03-1_予算実績管理'!$J$87,44,K154='03-1_予算実績管理'!$J$88,45,K154='03-1_予算実績管理'!$J$89,46,K154='03-1_予算実績管理'!$J$90,47,K154='03-1_予算実績管理'!$J$91,48,K154='03-1_予算実績管理'!$J$92,49,K154='03-1_予算実績管理'!$J$93,50)</f>
        <v>#N/A</v>
      </c>
      <c r="N154" s="238" t="s">
        <v>7</v>
      </c>
      <c r="O154" s="239"/>
      <c r="P154" s="225"/>
      <c r="Q154" s="240"/>
      <c r="R154" s="194"/>
    </row>
    <row r="155" spans="9:18">
      <c r="I155" s="17">
        <v>151</v>
      </c>
      <c r="J155" s="193"/>
      <c r="K155" s="223" t="s">
        <v>20</v>
      </c>
      <c r="L155" s="224" t="s">
        <v>6</v>
      </c>
      <c r="M155" s="237" t="e" cm="1">
        <f t="array" ref="M155">_xlfn.IFS(K155='03-1_予算実績管理'!$J$44,1,K155='03-1_予算実績管理'!$J$45,2,K155='03-1_予算実績管理'!$J$46,3,K155='03-1_予算実績管理'!$J$47,4,K155='03-1_予算実績管理'!$J$48,5,K155='03-1_予算実績管理'!$J$49,6,K155='03-1_予算実績管理'!$J$50,7,K155='03-1_予算実績管理'!$J$51,8,K155='03-1_予算実績管理'!$J$52,9,K155='03-1_予算実績管理'!$J$53,10,K155='03-1_予算実績管理'!$J$54,11,K155='03-1_予算実績管理'!$J$55,12,K155='03-1_予算実績管理'!$J$56,13,K155='03-1_予算実績管理'!$J$57,14,K155='03-1_予算実績管理'!$J$58,15,K155='03-1_予算実績管理'!$J$59,16,K155='03-1_予算実績管理'!$J$60,17,K155='03-1_予算実績管理'!$J$61,18,K155='03-1_予算実績管理'!$J$62,19,K155='03-1_予算実績管理'!$J$63,20,K155='03-1_予算実績管理'!$J$64,21,K155='03-1_予算実績管理'!$J$65,22,K155='03-1_予算実績管理'!$J$66,23,K155='03-1_予算実績管理'!$J$67,24,K155='03-1_予算実績管理'!$J$68,25,K155='03-1_予算実績管理'!$J$69,26,K155='03-1_予算実績管理'!$J$70,27,K155='03-1_予算実績管理'!$J$71,28,K155='03-1_予算実績管理'!$J$72,29,K155='03-1_予算実績管理'!$J$73,30,K155='03-1_予算実績管理'!$J$74,31,K155='03-1_予算実績管理'!$J$75,32,K155='03-1_予算実績管理'!$J$76,33,K155='03-1_予算実績管理'!$J$77,34,K155='03-1_予算実績管理'!$J$78,35,K155='03-1_予算実績管理'!$J$79,36,K155='03-1_予算実績管理'!$J$80,37,K155='03-1_予算実績管理'!$J$81,38,K155='03-1_予算実績管理'!$J$82,39,K155='03-1_予算実績管理'!$J$83,40,K155='03-1_予算実績管理'!$J$84,41,K155='03-1_予算実績管理'!$J$85,42,K155='03-1_予算実績管理'!$J$86,43,K155='03-1_予算実績管理'!$J$87,44,K155='03-1_予算実績管理'!$J$88,45,K155='03-1_予算実績管理'!$J$89,46,K155='03-1_予算実績管理'!$J$90,47,K155='03-1_予算実績管理'!$J$91,48,K155='03-1_予算実績管理'!$J$92,49,K155='03-1_予算実績管理'!$J$93,50)</f>
        <v>#N/A</v>
      </c>
      <c r="N155" s="238" t="s">
        <v>7</v>
      </c>
      <c r="O155" s="239"/>
      <c r="P155" s="225"/>
      <c r="Q155" s="240"/>
      <c r="R155" s="194"/>
    </row>
    <row r="156" spans="9:18">
      <c r="I156" s="17">
        <v>152</v>
      </c>
      <c r="J156" s="193"/>
      <c r="K156" s="223" t="s">
        <v>20</v>
      </c>
      <c r="L156" s="224" t="s">
        <v>6</v>
      </c>
      <c r="M156" s="237" t="e" cm="1">
        <f t="array" ref="M156">_xlfn.IFS(K156='03-1_予算実績管理'!$J$44,1,K156='03-1_予算実績管理'!$J$45,2,K156='03-1_予算実績管理'!$J$46,3,K156='03-1_予算実績管理'!$J$47,4,K156='03-1_予算実績管理'!$J$48,5,K156='03-1_予算実績管理'!$J$49,6,K156='03-1_予算実績管理'!$J$50,7,K156='03-1_予算実績管理'!$J$51,8,K156='03-1_予算実績管理'!$J$52,9,K156='03-1_予算実績管理'!$J$53,10,K156='03-1_予算実績管理'!$J$54,11,K156='03-1_予算実績管理'!$J$55,12,K156='03-1_予算実績管理'!$J$56,13,K156='03-1_予算実績管理'!$J$57,14,K156='03-1_予算実績管理'!$J$58,15,K156='03-1_予算実績管理'!$J$59,16,K156='03-1_予算実績管理'!$J$60,17,K156='03-1_予算実績管理'!$J$61,18,K156='03-1_予算実績管理'!$J$62,19,K156='03-1_予算実績管理'!$J$63,20,K156='03-1_予算実績管理'!$J$64,21,K156='03-1_予算実績管理'!$J$65,22,K156='03-1_予算実績管理'!$J$66,23,K156='03-1_予算実績管理'!$J$67,24,K156='03-1_予算実績管理'!$J$68,25,K156='03-1_予算実績管理'!$J$69,26,K156='03-1_予算実績管理'!$J$70,27,K156='03-1_予算実績管理'!$J$71,28,K156='03-1_予算実績管理'!$J$72,29,K156='03-1_予算実績管理'!$J$73,30,K156='03-1_予算実績管理'!$J$74,31,K156='03-1_予算実績管理'!$J$75,32,K156='03-1_予算実績管理'!$J$76,33,K156='03-1_予算実績管理'!$J$77,34,K156='03-1_予算実績管理'!$J$78,35,K156='03-1_予算実績管理'!$J$79,36,K156='03-1_予算実績管理'!$J$80,37,K156='03-1_予算実績管理'!$J$81,38,K156='03-1_予算実績管理'!$J$82,39,K156='03-1_予算実績管理'!$J$83,40,K156='03-1_予算実績管理'!$J$84,41,K156='03-1_予算実績管理'!$J$85,42,K156='03-1_予算実績管理'!$J$86,43,K156='03-1_予算実績管理'!$J$87,44,K156='03-1_予算実績管理'!$J$88,45,K156='03-1_予算実績管理'!$J$89,46,K156='03-1_予算実績管理'!$J$90,47,K156='03-1_予算実績管理'!$J$91,48,K156='03-1_予算実績管理'!$J$92,49,K156='03-1_予算実績管理'!$J$93,50)</f>
        <v>#N/A</v>
      </c>
      <c r="N156" s="238" t="s">
        <v>7</v>
      </c>
      <c r="O156" s="239"/>
      <c r="P156" s="225"/>
      <c r="Q156" s="240"/>
      <c r="R156" s="194"/>
    </row>
    <row r="157" spans="9:18">
      <c r="I157" s="17">
        <v>153</v>
      </c>
      <c r="J157" s="193"/>
      <c r="K157" s="223" t="s">
        <v>20</v>
      </c>
      <c r="L157" s="224" t="s">
        <v>6</v>
      </c>
      <c r="M157" s="237" t="e" cm="1">
        <f t="array" ref="M157">_xlfn.IFS(K157='03-1_予算実績管理'!$J$44,1,K157='03-1_予算実績管理'!$J$45,2,K157='03-1_予算実績管理'!$J$46,3,K157='03-1_予算実績管理'!$J$47,4,K157='03-1_予算実績管理'!$J$48,5,K157='03-1_予算実績管理'!$J$49,6,K157='03-1_予算実績管理'!$J$50,7,K157='03-1_予算実績管理'!$J$51,8,K157='03-1_予算実績管理'!$J$52,9,K157='03-1_予算実績管理'!$J$53,10,K157='03-1_予算実績管理'!$J$54,11,K157='03-1_予算実績管理'!$J$55,12,K157='03-1_予算実績管理'!$J$56,13,K157='03-1_予算実績管理'!$J$57,14,K157='03-1_予算実績管理'!$J$58,15,K157='03-1_予算実績管理'!$J$59,16,K157='03-1_予算実績管理'!$J$60,17,K157='03-1_予算実績管理'!$J$61,18,K157='03-1_予算実績管理'!$J$62,19,K157='03-1_予算実績管理'!$J$63,20,K157='03-1_予算実績管理'!$J$64,21,K157='03-1_予算実績管理'!$J$65,22,K157='03-1_予算実績管理'!$J$66,23,K157='03-1_予算実績管理'!$J$67,24,K157='03-1_予算実績管理'!$J$68,25,K157='03-1_予算実績管理'!$J$69,26,K157='03-1_予算実績管理'!$J$70,27,K157='03-1_予算実績管理'!$J$71,28,K157='03-1_予算実績管理'!$J$72,29,K157='03-1_予算実績管理'!$J$73,30,K157='03-1_予算実績管理'!$J$74,31,K157='03-1_予算実績管理'!$J$75,32,K157='03-1_予算実績管理'!$J$76,33,K157='03-1_予算実績管理'!$J$77,34,K157='03-1_予算実績管理'!$J$78,35,K157='03-1_予算実績管理'!$J$79,36,K157='03-1_予算実績管理'!$J$80,37,K157='03-1_予算実績管理'!$J$81,38,K157='03-1_予算実績管理'!$J$82,39,K157='03-1_予算実績管理'!$J$83,40,K157='03-1_予算実績管理'!$J$84,41,K157='03-1_予算実績管理'!$J$85,42,K157='03-1_予算実績管理'!$J$86,43,K157='03-1_予算実績管理'!$J$87,44,K157='03-1_予算実績管理'!$J$88,45,K157='03-1_予算実績管理'!$J$89,46,K157='03-1_予算実績管理'!$J$90,47,K157='03-1_予算実績管理'!$J$91,48,K157='03-1_予算実績管理'!$J$92,49,K157='03-1_予算実績管理'!$J$93,50)</f>
        <v>#N/A</v>
      </c>
      <c r="N157" s="238" t="s">
        <v>7</v>
      </c>
      <c r="O157" s="239"/>
      <c r="P157" s="225"/>
      <c r="Q157" s="240"/>
      <c r="R157" s="194"/>
    </row>
    <row r="158" spans="9:18">
      <c r="I158" s="17">
        <v>154</v>
      </c>
      <c r="J158" s="193"/>
      <c r="K158" s="223" t="s">
        <v>20</v>
      </c>
      <c r="L158" s="224" t="s">
        <v>6</v>
      </c>
      <c r="M158" s="237" t="e" cm="1">
        <f t="array" ref="M158">_xlfn.IFS(K158='03-1_予算実績管理'!$J$44,1,K158='03-1_予算実績管理'!$J$45,2,K158='03-1_予算実績管理'!$J$46,3,K158='03-1_予算実績管理'!$J$47,4,K158='03-1_予算実績管理'!$J$48,5,K158='03-1_予算実績管理'!$J$49,6,K158='03-1_予算実績管理'!$J$50,7,K158='03-1_予算実績管理'!$J$51,8,K158='03-1_予算実績管理'!$J$52,9,K158='03-1_予算実績管理'!$J$53,10,K158='03-1_予算実績管理'!$J$54,11,K158='03-1_予算実績管理'!$J$55,12,K158='03-1_予算実績管理'!$J$56,13,K158='03-1_予算実績管理'!$J$57,14,K158='03-1_予算実績管理'!$J$58,15,K158='03-1_予算実績管理'!$J$59,16,K158='03-1_予算実績管理'!$J$60,17,K158='03-1_予算実績管理'!$J$61,18,K158='03-1_予算実績管理'!$J$62,19,K158='03-1_予算実績管理'!$J$63,20,K158='03-1_予算実績管理'!$J$64,21,K158='03-1_予算実績管理'!$J$65,22,K158='03-1_予算実績管理'!$J$66,23,K158='03-1_予算実績管理'!$J$67,24,K158='03-1_予算実績管理'!$J$68,25,K158='03-1_予算実績管理'!$J$69,26,K158='03-1_予算実績管理'!$J$70,27,K158='03-1_予算実績管理'!$J$71,28,K158='03-1_予算実績管理'!$J$72,29,K158='03-1_予算実績管理'!$J$73,30,K158='03-1_予算実績管理'!$J$74,31,K158='03-1_予算実績管理'!$J$75,32,K158='03-1_予算実績管理'!$J$76,33,K158='03-1_予算実績管理'!$J$77,34,K158='03-1_予算実績管理'!$J$78,35,K158='03-1_予算実績管理'!$J$79,36,K158='03-1_予算実績管理'!$J$80,37,K158='03-1_予算実績管理'!$J$81,38,K158='03-1_予算実績管理'!$J$82,39,K158='03-1_予算実績管理'!$J$83,40,K158='03-1_予算実績管理'!$J$84,41,K158='03-1_予算実績管理'!$J$85,42,K158='03-1_予算実績管理'!$J$86,43,K158='03-1_予算実績管理'!$J$87,44,K158='03-1_予算実績管理'!$J$88,45,K158='03-1_予算実績管理'!$J$89,46,K158='03-1_予算実績管理'!$J$90,47,K158='03-1_予算実績管理'!$J$91,48,K158='03-1_予算実績管理'!$J$92,49,K158='03-1_予算実績管理'!$J$93,50)</f>
        <v>#N/A</v>
      </c>
      <c r="N158" s="238" t="s">
        <v>7</v>
      </c>
      <c r="O158" s="239"/>
      <c r="P158" s="225"/>
      <c r="Q158" s="240"/>
      <c r="R158" s="194"/>
    </row>
    <row r="159" spans="9:18">
      <c r="I159" s="17">
        <v>155</v>
      </c>
      <c r="J159" s="193"/>
      <c r="K159" s="223" t="s">
        <v>20</v>
      </c>
      <c r="L159" s="224" t="s">
        <v>6</v>
      </c>
      <c r="M159" s="237" t="e" cm="1">
        <f t="array" ref="M159">_xlfn.IFS(K159='03-1_予算実績管理'!$J$44,1,K159='03-1_予算実績管理'!$J$45,2,K159='03-1_予算実績管理'!$J$46,3,K159='03-1_予算実績管理'!$J$47,4,K159='03-1_予算実績管理'!$J$48,5,K159='03-1_予算実績管理'!$J$49,6,K159='03-1_予算実績管理'!$J$50,7,K159='03-1_予算実績管理'!$J$51,8,K159='03-1_予算実績管理'!$J$52,9,K159='03-1_予算実績管理'!$J$53,10,K159='03-1_予算実績管理'!$J$54,11,K159='03-1_予算実績管理'!$J$55,12,K159='03-1_予算実績管理'!$J$56,13,K159='03-1_予算実績管理'!$J$57,14,K159='03-1_予算実績管理'!$J$58,15,K159='03-1_予算実績管理'!$J$59,16,K159='03-1_予算実績管理'!$J$60,17,K159='03-1_予算実績管理'!$J$61,18,K159='03-1_予算実績管理'!$J$62,19,K159='03-1_予算実績管理'!$J$63,20,K159='03-1_予算実績管理'!$J$64,21,K159='03-1_予算実績管理'!$J$65,22,K159='03-1_予算実績管理'!$J$66,23,K159='03-1_予算実績管理'!$J$67,24,K159='03-1_予算実績管理'!$J$68,25,K159='03-1_予算実績管理'!$J$69,26,K159='03-1_予算実績管理'!$J$70,27,K159='03-1_予算実績管理'!$J$71,28,K159='03-1_予算実績管理'!$J$72,29,K159='03-1_予算実績管理'!$J$73,30,K159='03-1_予算実績管理'!$J$74,31,K159='03-1_予算実績管理'!$J$75,32,K159='03-1_予算実績管理'!$J$76,33,K159='03-1_予算実績管理'!$J$77,34,K159='03-1_予算実績管理'!$J$78,35,K159='03-1_予算実績管理'!$J$79,36,K159='03-1_予算実績管理'!$J$80,37,K159='03-1_予算実績管理'!$J$81,38,K159='03-1_予算実績管理'!$J$82,39,K159='03-1_予算実績管理'!$J$83,40,K159='03-1_予算実績管理'!$J$84,41,K159='03-1_予算実績管理'!$J$85,42,K159='03-1_予算実績管理'!$J$86,43,K159='03-1_予算実績管理'!$J$87,44,K159='03-1_予算実績管理'!$J$88,45,K159='03-1_予算実績管理'!$J$89,46,K159='03-1_予算実績管理'!$J$90,47,K159='03-1_予算実績管理'!$J$91,48,K159='03-1_予算実績管理'!$J$92,49,K159='03-1_予算実績管理'!$J$93,50)</f>
        <v>#N/A</v>
      </c>
      <c r="N159" s="238" t="s">
        <v>7</v>
      </c>
      <c r="O159" s="239"/>
      <c r="P159" s="225"/>
      <c r="Q159" s="240"/>
      <c r="R159" s="194"/>
    </row>
    <row r="160" spans="9:18">
      <c r="I160" s="17">
        <v>156</v>
      </c>
      <c r="J160" s="193"/>
      <c r="K160" s="223" t="s">
        <v>20</v>
      </c>
      <c r="L160" s="224" t="s">
        <v>6</v>
      </c>
      <c r="M160" s="237" t="e" cm="1">
        <f t="array" ref="M160">_xlfn.IFS(K160='03-1_予算実績管理'!$J$44,1,K160='03-1_予算実績管理'!$J$45,2,K160='03-1_予算実績管理'!$J$46,3,K160='03-1_予算実績管理'!$J$47,4,K160='03-1_予算実績管理'!$J$48,5,K160='03-1_予算実績管理'!$J$49,6,K160='03-1_予算実績管理'!$J$50,7,K160='03-1_予算実績管理'!$J$51,8,K160='03-1_予算実績管理'!$J$52,9,K160='03-1_予算実績管理'!$J$53,10,K160='03-1_予算実績管理'!$J$54,11,K160='03-1_予算実績管理'!$J$55,12,K160='03-1_予算実績管理'!$J$56,13,K160='03-1_予算実績管理'!$J$57,14,K160='03-1_予算実績管理'!$J$58,15,K160='03-1_予算実績管理'!$J$59,16,K160='03-1_予算実績管理'!$J$60,17,K160='03-1_予算実績管理'!$J$61,18,K160='03-1_予算実績管理'!$J$62,19,K160='03-1_予算実績管理'!$J$63,20,K160='03-1_予算実績管理'!$J$64,21,K160='03-1_予算実績管理'!$J$65,22,K160='03-1_予算実績管理'!$J$66,23,K160='03-1_予算実績管理'!$J$67,24,K160='03-1_予算実績管理'!$J$68,25,K160='03-1_予算実績管理'!$J$69,26,K160='03-1_予算実績管理'!$J$70,27,K160='03-1_予算実績管理'!$J$71,28,K160='03-1_予算実績管理'!$J$72,29,K160='03-1_予算実績管理'!$J$73,30,K160='03-1_予算実績管理'!$J$74,31,K160='03-1_予算実績管理'!$J$75,32,K160='03-1_予算実績管理'!$J$76,33,K160='03-1_予算実績管理'!$J$77,34,K160='03-1_予算実績管理'!$J$78,35,K160='03-1_予算実績管理'!$J$79,36,K160='03-1_予算実績管理'!$J$80,37,K160='03-1_予算実績管理'!$J$81,38,K160='03-1_予算実績管理'!$J$82,39,K160='03-1_予算実績管理'!$J$83,40,K160='03-1_予算実績管理'!$J$84,41,K160='03-1_予算実績管理'!$J$85,42,K160='03-1_予算実績管理'!$J$86,43,K160='03-1_予算実績管理'!$J$87,44,K160='03-1_予算実績管理'!$J$88,45,K160='03-1_予算実績管理'!$J$89,46,K160='03-1_予算実績管理'!$J$90,47,K160='03-1_予算実績管理'!$J$91,48,K160='03-1_予算実績管理'!$J$92,49,K160='03-1_予算実績管理'!$J$93,50)</f>
        <v>#N/A</v>
      </c>
      <c r="N160" s="238" t="s">
        <v>7</v>
      </c>
      <c r="O160" s="239"/>
      <c r="P160" s="225"/>
      <c r="Q160" s="240"/>
      <c r="R160" s="194"/>
    </row>
    <row r="161" spans="9:18">
      <c r="I161" s="17">
        <v>157</v>
      </c>
      <c r="J161" s="193"/>
      <c r="K161" s="223" t="s">
        <v>20</v>
      </c>
      <c r="L161" s="224" t="s">
        <v>6</v>
      </c>
      <c r="M161" s="237" t="e" cm="1">
        <f t="array" ref="M161">_xlfn.IFS(K161='03-1_予算実績管理'!$J$44,1,K161='03-1_予算実績管理'!$J$45,2,K161='03-1_予算実績管理'!$J$46,3,K161='03-1_予算実績管理'!$J$47,4,K161='03-1_予算実績管理'!$J$48,5,K161='03-1_予算実績管理'!$J$49,6,K161='03-1_予算実績管理'!$J$50,7,K161='03-1_予算実績管理'!$J$51,8,K161='03-1_予算実績管理'!$J$52,9,K161='03-1_予算実績管理'!$J$53,10,K161='03-1_予算実績管理'!$J$54,11,K161='03-1_予算実績管理'!$J$55,12,K161='03-1_予算実績管理'!$J$56,13,K161='03-1_予算実績管理'!$J$57,14,K161='03-1_予算実績管理'!$J$58,15,K161='03-1_予算実績管理'!$J$59,16,K161='03-1_予算実績管理'!$J$60,17,K161='03-1_予算実績管理'!$J$61,18,K161='03-1_予算実績管理'!$J$62,19,K161='03-1_予算実績管理'!$J$63,20,K161='03-1_予算実績管理'!$J$64,21,K161='03-1_予算実績管理'!$J$65,22,K161='03-1_予算実績管理'!$J$66,23,K161='03-1_予算実績管理'!$J$67,24,K161='03-1_予算実績管理'!$J$68,25,K161='03-1_予算実績管理'!$J$69,26,K161='03-1_予算実績管理'!$J$70,27,K161='03-1_予算実績管理'!$J$71,28,K161='03-1_予算実績管理'!$J$72,29,K161='03-1_予算実績管理'!$J$73,30,K161='03-1_予算実績管理'!$J$74,31,K161='03-1_予算実績管理'!$J$75,32,K161='03-1_予算実績管理'!$J$76,33,K161='03-1_予算実績管理'!$J$77,34,K161='03-1_予算実績管理'!$J$78,35,K161='03-1_予算実績管理'!$J$79,36,K161='03-1_予算実績管理'!$J$80,37,K161='03-1_予算実績管理'!$J$81,38,K161='03-1_予算実績管理'!$J$82,39,K161='03-1_予算実績管理'!$J$83,40,K161='03-1_予算実績管理'!$J$84,41,K161='03-1_予算実績管理'!$J$85,42,K161='03-1_予算実績管理'!$J$86,43,K161='03-1_予算実績管理'!$J$87,44,K161='03-1_予算実績管理'!$J$88,45,K161='03-1_予算実績管理'!$J$89,46,K161='03-1_予算実績管理'!$J$90,47,K161='03-1_予算実績管理'!$J$91,48,K161='03-1_予算実績管理'!$J$92,49,K161='03-1_予算実績管理'!$J$93,50)</f>
        <v>#N/A</v>
      </c>
      <c r="N161" s="238" t="s">
        <v>7</v>
      </c>
      <c r="O161" s="239"/>
      <c r="P161" s="225"/>
      <c r="Q161" s="240"/>
      <c r="R161" s="194"/>
    </row>
    <row r="162" spans="9:18">
      <c r="I162" s="17">
        <v>158</v>
      </c>
      <c r="J162" s="193"/>
      <c r="K162" s="223" t="s">
        <v>20</v>
      </c>
      <c r="L162" s="224" t="s">
        <v>6</v>
      </c>
      <c r="M162" s="237" t="e" cm="1">
        <f t="array" ref="M162">_xlfn.IFS(K162='03-1_予算実績管理'!$J$44,1,K162='03-1_予算実績管理'!$J$45,2,K162='03-1_予算実績管理'!$J$46,3,K162='03-1_予算実績管理'!$J$47,4,K162='03-1_予算実績管理'!$J$48,5,K162='03-1_予算実績管理'!$J$49,6,K162='03-1_予算実績管理'!$J$50,7,K162='03-1_予算実績管理'!$J$51,8,K162='03-1_予算実績管理'!$J$52,9,K162='03-1_予算実績管理'!$J$53,10,K162='03-1_予算実績管理'!$J$54,11,K162='03-1_予算実績管理'!$J$55,12,K162='03-1_予算実績管理'!$J$56,13,K162='03-1_予算実績管理'!$J$57,14,K162='03-1_予算実績管理'!$J$58,15,K162='03-1_予算実績管理'!$J$59,16,K162='03-1_予算実績管理'!$J$60,17,K162='03-1_予算実績管理'!$J$61,18,K162='03-1_予算実績管理'!$J$62,19,K162='03-1_予算実績管理'!$J$63,20,K162='03-1_予算実績管理'!$J$64,21,K162='03-1_予算実績管理'!$J$65,22,K162='03-1_予算実績管理'!$J$66,23,K162='03-1_予算実績管理'!$J$67,24,K162='03-1_予算実績管理'!$J$68,25,K162='03-1_予算実績管理'!$J$69,26,K162='03-1_予算実績管理'!$J$70,27,K162='03-1_予算実績管理'!$J$71,28,K162='03-1_予算実績管理'!$J$72,29,K162='03-1_予算実績管理'!$J$73,30,K162='03-1_予算実績管理'!$J$74,31,K162='03-1_予算実績管理'!$J$75,32,K162='03-1_予算実績管理'!$J$76,33,K162='03-1_予算実績管理'!$J$77,34,K162='03-1_予算実績管理'!$J$78,35,K162='03-1_予算実績管理'!$J$79,36,K162='03-1_予算実績管理'!$J$80,37,K162='03-1_予算実績管理'!$J$81,38,K162='03-1_予算実績管理'!$J$82,39,K162='03-1_予算実績管理'!$J$83,40,K162='03-1_予算実績管理'!$J$84,41,K162='03-1_予算実績管理'!$J$85,42,K162='03-1_予算実績管理'!$J$86,43,K162='03-1_予算実績管理'!$J$87,44,K162='03-1_予算実績管理'!$J$88,45,K162='03-1_予算実績管理'!$J$89,46,K162='03-1_予算実績管理'!$J$90,47,K162='03-1_予算実績管理'!$J$91,48,K162='03-1_予算実績管理'!$J$92,49,K162='03-1_予算実績管理'!$J$93,50)</f>
        <v>#N/A</v>
      </c>
      <c r="N162" s="238" t="s">
        <v>7</v>
      </c>
      <c r="O162" s="239"/>
      <c r="P162" s="225"/>
      <c r="Q162" s="240"/>
      <c r="R162" s="194"/>
    </row>
    <row r="163" spans="9:18">
      <c r="I163" s="17">
        <v>159</v>
      </c>
      <c r="J163" s="193"/>
      <c r="K163" s="223" t="s">
        <v>20</v>
      </c>
      <c r="L163" s="224" t="s">
        <v>6</v>
      </c>
      <c r="M163" s="237" t="e" cm="1">
        <f t="array" ref="M163">_xlfn.IFS(K163='03-1_予算実績管理'!$J$44,1,K163='03-1_予算実績管理'!$J$45,2,K163='03-1_予算実績管理'!$J$46,3,K163='03-1_予算実績管理'!$J$47,4,K163='03-1_予算実績管理'!$J$48,5,K163='03-1_予算実績管理'!$J$49,6,K163='03-1_予算実績管理'!$J$50,7,K163='03-1_予算実績管理'!$J$51,8,K163='03-1_予算実績管理'!$J$52,9,K163='03-1_予算実績管理'!$J$53,10,K163='03-1_予算実績管理'!$J$54,11,K163='03-1_予算実績管理'!$J$55,12,K163='03-1_予算実績管理'!$J$56,13,K163='03-1_予算実績管理'!$J$57,14,K163='03-1_予算実績管理'!$J$58,15,K163='03-1_予算実績管理'!$J$59,16,K163='03-1_予算実績管理'!$J$60,17,K163='03-1_予算実績管理'!$J$61,18,K163='03-1_予算実績管理'!$J$62,19,K163='03-1_予算実績管理'!$J$63,20,K163='03-1_予算実績管理'!$J$64,21,K163='03-1_予算実績管理'!$J$65,22,K163='03-1_予算実績管理'!$J$66,23,K163='03-1_予算実績管理'!$J$67,24,K163='03-1_予算実績管理'!$J$68,25,K163='03-1_予算実績管理'!$J$69,26,K163='03-1_予算実績管理'!$J$70,27,K163='03-1_予算実績管理'!$J$71,28,K163='03-1_予算実績管理'!$J$72,29,K163='03-1_予算実績管理'!$J$73,30,K163='03-1_予算実績管理'!$J$74,31,K163='03-1_予算実績管理'!$J$75,32,K163='03-1_予算実績管理'!$J$76,33,K163='03-1_予算実績管理'!$J$77,34,K163='03-1_予算実績管理'!$J$78,35,K163='03-1_予算実績管理'!$J$79,36,K163='03-1_予算実績管理'!$J$80,37,K163='03-1_予算実績管理'!$J$81,38,K163='03-1_予算実績管理'!$J$82,39,K163='03-1_予算実績管理'!$J$83,40,K163='03-1_予算実績管理'!$J$84,41,K163='03-1_予算実績管理'!$J$85,42,K163='03-1_予算実績管理'!$J$86,43,K163='03-1_予算実績管理'!$J$87,44,K163='03-1_予算実績管理'!$J$88,45,K163='03-1_予算実績管理'!$J$89,46,K163='03-1_予算実績管理'!$J$90,47,K163='03-1_予算実績管理'!$J$91,48,K163='03-1_予算実績管理'!$J$92,49,K163='03-1_予算実績管理'!$J$93,50)</f>
        <v>#N/A</v>
      </c>
      <c r="N163" s="238" t="s">
        <v>7</v>
      </c>
      <c r="O163" s="239"/>
      <c r="P163" s="225"/>
      <c r="Q163" s="240"/>
      <c r="R163" s="194"/>
    </row>
    <row r="164" spans="9:18">
      <c r="I164" s="17">
        <v>160</v>
      </c>
      <c r="J164" s="193"/>
      <c r="K164" s="223" t="s">
        <v>20</v>
      </c>
      <c r="L164" s="224" t="s">
        <v>6</v>
      </c>
      <c r="M164" s="237" t="e" cm="1">
        <f t="array" ref="M164">_xlfn.IFS(K164='03-1_予算実績管理'!$J$44,1,K164='03-1_予算実績管理'!$J$45,2,K164='03-1_予算実績管理'!$J$46,3,K164='03-1_予算実績管理'!$J$47,4,K164='03-1_予算実績管理'!$J$48,5,K164='03-1_予算実績管理'!$J$49,6,K164='03-1_予算実績管理'!$J$50,7,K164='03-1_予算実績管理'!$J$51,8,K164='03-1_予算実績管理'!$J$52,9,K164='03-1_予算実績管理'!$J$53,10,K164='03-1_予算実績管理'!$J$54,11,K164='03-1_予算実績管理'!$J$55,12,K164='03-1_予算実績管理'!$J$56,13,K164='03-1_予算実績管理'!$J$57,14,K164='03-1_予算実績管理'!$J$58,15,K164='03-1_予算実績管理'!$J$59,16,K164='03-1_予算実績管理'!$J$60,17,K164='03-1_予算実績管理'!$J$61,18,K164='03-1_予算実績管理'!$J$62,19,K164='03-1_予算実績管理'!$J$63,20,K164='03-1_予算実績管理'!$J$64,21,K164='03-1_予算実績管理'!$J$65,22,K164='03-1_予算実績管理'!$J$66,23,K164='03-1_予算実績管理'!$J$67,24,K164='03-1_予算実績管理'!$J$68,25,K164='03-1_予算実績管理'!$J$69,26,K164='03-1_予算実績管理'!$J$70,27,K164='03-1_予算実績管理'!$J$71,28,K164='03-1_予算実績管理'!$J$72,29,K164='03-1_予算実績管理'!$J$73,30,K164='03-1_予算実績管理'!$J$74,31,K164='03-1_予算実績管理'!$J$75,32,K164='03-1_予算実績管理'!$J$76,33,K164='03-1_予算実績管理'!$J$77,34,K164='03-1_予算実績管理'!$J$78,35,K164='03-1_予算実績管理'!$J$79,36,K164='03-1_予算実績管理'!$J$80,37,K164='03-1_予算実績管理'!$J$81,38,K164='03-1_予算実績管理'!$J$82,39,K164='03-1_予算実績管理'!$J$83,40,K164='03-1_予算実績管理'!$J$84,41,K164='03-1_予算実績管理'!$J$85,42,K164='03-1_予算実績管理'!$J$86,43,K164='03-1_予算実績管理'!$J$87,44,K164='03-1_予算実績管理'!$J$88,45,K164='03-1_予算実績管理'!$J$89,46,K164='03-1_予算実績管理'!$J$90,47,K164='03-1_予算実績管理'!$J$91,48,K164='03-1_予算実績管理'!$J$92,49,K164='03-1_予算実績管理'!$J$93,50)</f>
        <v>#N/A</v>
      </c>
      <c r="N164" s="238" t="s">
        <v>7</v>
      </c>
      <c r="O164" s="239"/>
      <c r="P164" s="225"/>
      <c r="Q164" s="240"/>
      <c r="R164" s="194"/>
    </row>
    <row r="165" spans="9:18">
      <c r="I165" s="17">
        <v>161</v>
      </c>
      <c r="J165" s="193"/>
      <c r="K165" s="223" t="s">
        <v>20</v>
      </c>
      <c r="L165" s="224" t="s">
        <v>6</v>
      </c>
      <c r="M165" s="237" t="e" cm="1">
        <f t="array" ref="M165">_xlfn.IFS(K165='03-1_予算実績管理'!$J$44,1,K165='03-1_予算実績管理'!$J$45,2,K165='03-1_予算実績管理'!$J$46,3,K165='03-1_予算実績管理'!$J$47,4,K165='03-1_予算実績管理'!$J$48,5,K165='03-1_予算実績管理'!$J$49,6,K165='03-1_予算実績管理'!$J$50,7,K165='03-1_予算実績管理'!$J$51,8,K165='03-1_予算実績管理'!$J$52,9,K165='03-1_予算実績管理'!$J$53,10,K165='03-1_予算実績管理'!$J$54,11,K165='03-1_予算実績管理'!$J$55,12,K165='03-1_予算実績管理'!$J$56,13,K165='03-1_予算実績管理'!$J$57,14,K165='03-1_予算実績管理'!$J$58,15,K165='03-1_予算実績管理'!$J$59,16,K165='03-1_予算実績管理'!$J$60,17,K165='03-1_予算実績管理'!$J$61,18,K165='03-1_予算実績管理'!$J$62,19,K165='03-1_予算実績管理'!$J$63,20,K165='03-1_予算実績管理'!$J$64,21,K165='03-1_予算実績管理'!$J$65,22,K165='03-1_予算実績管理'!$J$66,23,K165='03-1_予算実績管理'!$J$67,24,K165='03-1_予算実績管理'!$J$68,25,K165='03-1_予算実績管理'!$J$69,26,K165='03-1_予算実績管理'!$J$70,27,K165='03-1_予算実績管理'!$J$71,28,K165='03-1_予算実績管理'!$J$72,29,K165='03-1_予算実績管理'!$J$73,30,K165='03-1_予算実績管理'!$J$74,31,K165='03-1_予算実績管理'!$J$75,32,K165='03-1_予算実績管理'!$J$76,33,K165='03-1_予算実績管理'!$J$77,34,K165='03-1_予算実績管理'!$J$78,35,K165='03-1_予算実績管理'!$J$79,36,K165='03-1_予算実績管理'!$J$80,37,K165='03-1_予算実績管理'!$J$81,38,K165='03-1_予算実績管理'!$J$82,39,K165='03-1_予算実績管理'!$J$83,40,K165='03-1_予算実績管理'!$J$84,41,K165='03-1_予算実績管理'!$J$85,42,K165='03-1_予算実績管理'!$J$86,43,K165='03-1_予算実績管理'!$J$87,44,K165='03-1_予算実績管理'!$J$88,45,K165='03-1_予算実績管理'!$J$89,46,K165='03-1_予算実績管理'!$J$90,47,K165='03-1_予算実績管理'!$J$91,48,K165='03-1_予算実績管理'!$J$92,49,K165='03-1_予算実績管理'!$J$93,50)</f>
        <v>#N/A</v>
      </c>
      <c r="N165" s="238" t="s">
        <v>7</v>
      </c>
      <c r="O165" s="239"/>
      <c r="P165" s="225"/>
      <c r="Q165" s="240"/>
      <c r="R165" s="194"/>
    </row>
    <row r="166" spans="9:18">
      <c r="I166" s="17">
        <v>162</v>
      </c>
      <c r="J166" s="193"/>
      <c r="K166" s="223" t="s">
        <v>20</v>
      </c>
      <c r="L166" s="224" t="s">
        <v>6</v>
      </c>
      <c r="M166" s="237" t="e" cm="1">
        <f t="array" ref="M166">_xlfn.IFS(K166='03-1_予算実績管理'!$J$44,1,K166='03-1_予算実績管理'!$J$45,2,K166='03-1_予算実績管理'!$J$46,3,K166='03-1_予算実績管理'!$J$47,4,K166='03-1_予算実績管理'!$J$48,5,K166='03-1_予算実績管理'!$J$49,6,K166='03-1_予算実績管理'!$J$50,7,K166='03-1_予算実績管理'!$J$51,8,K166='03-1_予算実績管理'!$J$52,9,K166='03-1_予算実績管理'!$J$53,10,K166='03-1_予算実績管理'!$J$54,11,K166='03-1_予算実績管理'!$J$55,12,K166='03-1_予算実績管理'!$J$56,13,K166='03-1_予算実績管理'!$J$57,14,K166='03-1_予算実績管理'!$J$58,15,K166='03-1_予算実績管理'!$J$59,16,K166='03-1_予算実績管理'!$J$60,17,K166='03-1_予算実績管理'!$J$61,18,K166='03-1_予算実績管理'!$J$62,19,K166='03-1_予算実績管理'!$J$63,20,K166='03-1_予算実績管理'!$J$64,21,K166='03-1_予算実績管理'!$J$65,22,K166='03-1_予算実績管理'!$J$66,23,K166='03-1_予算実績管理'!$J$67,24,K166='03-1_予算実績管理'!$J$68,25,K166='03-1_予算実績管理'!$J$69,26,K166='03-1_予算実績管理'!$J$70,27,K166='03-1_予算実績管理'!$J$71,28,K166='03-1_予算実績管理'!$J$72,29,K166='03-1_予算実績管理'!$J$73,30,K166='03-1_予算実績管理'!$J$74,31,K166='03-1_予算実績管理'!$J$75,32,K166='03-1_予算実績管理'!$J$76,33,K166='03-1_予算実績管理'!$J$77,34,K166='03-1_予算実績管理'!$J$78,35,K166='03-1_予算実績管理'!$J$79,36,K166='03-1_予算実績管理'!$J$80,37,K166='03-1_予算実績管理'!$J$81,38,K166='03-1_予算実績管理'!$J$82,39,K166='03-1_予算実績管理'!$J$83,40,K166='03-1_予算実績管理'!$J$84,41,K166='03-1_予算実績管理'!$J$85,42,K166='03-1_予算実績管理'!$J$86,43,K166='03-1_予算実績管理'!$J$87,44,K166='03-1_予算実績管理'!$J$88,45,K166='03-1_予算実績管理'!$J$89,46,K166='03-1_予算実績管理'!$J$90,47,K166='03-1_予算実績管理'!$J$91,48,K166='03-1_予算実績管理'!$J$92,49,K166='03-1_予算実績管理'!$J$93,50)</f>
        <v>#N/A</v>
      </c>
      <c r="N166" s="238" t="s">
        <v>7</v>
      </c>
      <c r="O166" s="239"/>
      <c r="P166" s="225"/>
      <c r="Q166" s="240"/>
      <c r="R166" s="194"/>
    </row>
    <row r="167" spans="9:18">
      <c r="I167" s="17">
        <v>163</v>
      </c>
      <c r="J167" s="193"/>
      <c r="K167" s="223" t="s">
        <v>20</v>
      </c>
      <c r="L167" s="224" t="s">
        <v>6</v>
      </c>
      <c r="M167" s="237" t="e" cm="1">
        <f t="array" ref="M167">_xlfn.IFS(K167='03-1_予算実績管理'!$J$44,1,K167='03-1_予算実績管理'!$J$45,2,K167='03-1_予算実績管理'!$J$46,3,K167='03-1_予算実績管理'!$J$47,4,K167='03-1_予算実績管理'!$J$48,5,K167='03-1_予算実績管理'!$J$49,6,K167='03-1_予算実績管理'!$J$50,7,K167='03-1_予算実績管理'!$J$51,8,K167='03-1_予算実績管理'!$J$52,9,K167='03-1_予算実績管理'!$J$53,10,K167='03-1_予算実績管理'!$J$54,11,K167='03-1_予算実績管理'!$J$55,12,K167='03-1_予算実績管理'!$J$56,13,K167='03-1_予算実績管理'!$J$57,14,K167='03-1_予算実績管理'!$J$58,15,K167='03-1_予算実績管理'!$J$59,16,K167='03-1_予算実績管理'!$J$60,17,K167='03-1_予算実績管理'!$J$61,18,K167='03-1_予算実績管理'!$J$62,19,K167='03-1_予算実績管理'!$J$63,20,K167='03-1_予算実績管理'!$J$64,21,K167='03-1_予算実績管理'!$J$65,22,K167='03-1_予算実績管理'!$J$66,23,K167='03-1_予算実績管理'!$J$67,24,K167='03-1_予算実績管理'!$J$68,25,K167='03-1_予算実績管理'!$J$69,26,K167='03-1_予算実績管理'!$J$70,27,K167='03-1_予算実績管理'!$J$71,28,K167='03-1_予算実績管理'!$J$72,29,K167='03-1_予算実績管理'!$J$73,30,K167='03-1_予算実績管理'!$J$74,31,K167='03-1_予算実績管理'!$J$75,32,K167='03-1_予算実績管理'!$J$76,33,K167='03-1_予算実績管理'!$J$77,34,K167='03-1_予算実績管理'!$J$78,35,K167='03-1_予算実績管理'!$J$79,36,K167='03-1_予算実績管理'!$J$80,37,K167='03-1_予算実績管理'!$J$81,38,K167='03-1_予算実績管理'!$J$82,39,K167='03-1_予算実績管理'!$J$83,40,K167='03-1_予算実績管理'!$J$84,41,K167='03-1_予算実績管理'!$J$85,42,K167='03-1_予算実績管理'!$J$86,43,K167='03-1_予算実績管理'!$J$87,44,K167='03-1_予算実績管理'!$J$88,45,K167='03-1_予算実績管理'!$J$89,46,K167='03-1_予算実績管理'!$J$90,47,K167='03-1_予算実績管理'!$J$91,48,K167='03-1_予算実績管理'!$J$92,49,K167='03-1_予算実績管理'!$J$93,50)</f>
        <v>#N/A</v>
      </c>
      <c r="N167" s="238" t="s">
        <v>7</v>
      </c>
      <c r="O167" s="239"/>
      <c r="P167" s="225"/>
      <c r="Q167" s="240"/>
      <c r="R167" s="194"/>
    </row>
    <row r="168" spans="9:18">
      <c r="I168" s="17">
        <v>164</v>
      </c>
      <c r="J168" s="193"/>
      <c r="K168" s="223" t="s">
        <v>20</v>
      </c>
      <c r="L168" s="224" t="s">
        <v>6</v>
      </c>
      <c r="M168" s="237" t="e" cm="1">
        <f t="array" ref="M168">_xlfn.IFS(K168='03-1_予算実績管理'!$J$44,1,K168='03-1_予算実績管理'!$J$45,2,K168='03-1_予算実績管理'!$J$46,3,K168='03-1_予算実績管理'!$J$47,4,K168='03-1_予算実績管理'!$J$48,5,K168='03-1_予算実績管理'!$J$49,6,K168='03-1_予算実績管理'!$J$50,7,K168='03-1_予算実績管理'!$J$51,8,K168='03-1_予算実績管理'!$J$52,9,K168='03-1_予算実績管理'!$J$53,10,K168='03-1_予算実績管理'!$J$54,11,K168='03-1_予算実績管理'!$J$55,12,K168='03-1_予算実績管理'!$J$56,13,K168='03-1_予算実績管理'!$J$57,14,K168='03-1_予算実績管理'!$J$58,15,K168='03-1_予算実績管理'!$J$59,16,K168='03-1_予算実績管理'!$J$60,17,K168='03-1_予算実績管理'!$J$61,18,K168='03-1_予算実績管理'!$J$62,19,K168='03-1_予算実績管理'!$J$63,20,K168='03-1_予算実績管理'!$J$64,21,K168='03-1_予算実績管理'!$J$65,22,K168='03-1_予算実績管理'!$J$66,23,K168='03-1_予算実績管理'!$J$67,24,K168='03-1_予算実績管理'!$J$68,25,K168='03-1_予算実績管理'!$J$69,26,K168='03-1_予算実績管理'!$J$70,27,K168='03-1_予算実績管理'!$J$71,28,K168='03-1_予算実績管理'!$J$72,29,K168='03-1_予算実績管理'!$J$73,30,K168='03-1_予算実績管理'!$J$74,31,K168='03-1_予算実績管理'!$J$75,32,K168='03-1_予算実績管理'!$J$76,33,K168='03-1_予算実績管理'!$J$77,34,K168='03-1_予算実績管理'!$J$78,35,K168='03-1_予算実績管理'!$J$79,36,K168='03-1_予算実績管理'!$J$80,37,K168='03-1_予算実績管理'!$J$81,38,K168='03-1_予算実績管理'!$J$82,39,K168='03-1_予算実績管理'!$J$83,40,K168='03-1_予算実績管理'!$J$84,41,K168='03-1_予算実績管理'!$J$85,42,K168='03-1_予算実績管理'!$J$86,43,K168='03-1_予算実績管理'!$J$87,44,K168='03-1_予算実績管理'!$J$88,45,K168='03-1_予算実績管理'!$J$89,46,K168='03-1_予算実績管理'!$J$90,47,K168='03-1_予算実績管理'!$J$91,48,K168='03-1_予算実績管理'!$J$92,49,K168='03-1_予算実績管理'!$J$93,50)</f>
        <v>#N/A</v>
      </c>
      <c r="N168" s="238" t="s">
        <v>7</v>
      </c>
      <c r="O168" s="239"/>
      <c r="P168" s="225"/>
      <c r="Q168" s="240"/>
      <c r="R168" s="194"/>
    </row>
    <row r="169" spans="9:18">
      <c r="I169" s="17">
        <v>165</v>
      </c>
      <c r="J169" s="193"/>
      <c r="K169" s="223" t="s">
        <v>20</v>
      </c>
      <c r="L169" s="224" t="s">
        <v>6</v>
      </c>
      <c r="M169" s="237" t="e" cm="1">
        <f t="array" ref="M169">_xlfn.IFS(K169='03-1_予算実績管理'!$J$44,1,K169='03-1_予算実績管理'!$J$45,2,K169='03-1_予算実績管理'!$J$46,3,K169='03-1_予算実績管理'!$J$47,4,K169='03-1_予算実績管理'!$J$48,5,K169='03-1_予算実績管理'!$J$49,6,K169='03-1_予算実績管理'!$J$50,7,K169='03-1_予算実績管理'!$J$51,8,K169='03-1_予算実績管理'!$J$52,9,K169='03-1_予算実績管理'!$J$53,10,K169='03-1_予算実績管理'!$J$54,11,K169='03-1_予算実績管理'!$J$55,12,K169='03-1_予算実績管理'!$J$56,13,K169='03-1_予算実績管理'!$J$57,14,K169='03-1_予算実績管理'!$J$58,15,K169='03-1_予算実績管理'!$J$59,16,K169='03-1_予算実績管理'!$J$60,17,K169='03-1_予算実績管理'!$J$61,18,K169='03-1_予算実績管理'!$J$62,19,K169='03-1_予算実績管理'!$J$63,20,K169='03-1_予算実績管理'!$J$64,21,K169='03-1_予算実績管理'!$J$65,22,K169='03-1_予算実績管理'!$J$66,23,K169='03-1_予算実績管理'!$J$67,24,K169='03-1_予算実績管理'!$J$68,25,K169='03-1_予算実績管理'!$J$69,26,K169='03-1_予算実績管理'!$J$70,27,K169='03-1_予算実績管理'!$J$71,28,K169='03-1_予算実績管理'!$J$72,29,K169='03-1_予算実績管理'!$J$73,30,K169='03-1_予算実績管理'!$J$74,31,K169='03-1_予算実績管理'!$J$75,32,K169='03-1_予算実績管理'!$J$76,33,K169='03-1_予算実績管理'!$J$77,34,K169='03-1_予算実績管理'!$J$78,35,K169='03-1_予算実績管理'!$J$79,36,K169='03-1_予算実績管理'!$J$80,37,K169='03-1_予算実績管理'!$J$81,38,K169='03-1_予算実績管理'!$J$82,39,K169='03-1_予算実績管理'!$J$83,40,K169='03-1_予算実績管理'!$J$84,41,K169='03-1_予算実績管理'!$J$85,42,K169='03-1_予算実績管理'!$J$86,43,K169='03-1_予算実績管理'!$J$87,44,K169='03-1_予算実績管理'!$J$88,45,K169='03-1_予算実績管理'!$J$89,46,K169='03-1_予算実績管理'!$J$90,47,K169='03-1_予算実績管理'!$J$91,48,K169='03-1_予算実績管理'!$J$92,49,K169='03-1_予算実績管理'!$J$93,50)</f>
        <v>#N/A</v>
      </c>
      <c r="N169" s="238" t="s">
        <v>7</v>
      </c>
      <c r="O169" s="239"/>
      <c r="P169" s="225"/>
      <c r="Q169" s="240"/>
      <c r="R169" s="194"/>
    </row>
    <row r="170" spans="9:18">
      <c r="I170" s="17">
        <v>166</v>
      </c>
      <c r="J170" s="193"/>
      <c r="K170" s="223" t="s">
        <v>20</v>
      </c>
      <c r="L170" s="224" t="s">
        <v>6</v>
      </c>
      <c r="M170" s="237" t="e" cm="1">
        <f t="array" ref="M170">_xlfn.IFS(K170='03-1_予算実績管理'!$J$44,1,K170='03-1_予算実績管理'!$J$45,2,K170='03-1_予算実績管理'!$J$46,3,K170='03-1_予算実績管理'!$J$47,4,K170='03-1_予算実績管理'!$J$48,5,K170='03-1_予算実績管理'!$J$49,6,K170='03-1_予算実績管理'!$J$50,7,K170='03-1_予算実績管理'!$J$51,8,K170='03-1_予算実績管理'!$J$52,9,K170='03-1_予算実績管理'!$J$53,10,K170='03-1_予算実績管理'!$J$54,11,K170='03-1_予算実績管理'!$J$55,12,K170='03-1_予算実績管理'!$J$56,13,K170='03-1_予算実績管理'!$J$57,14,K170='03-1_予算実績管理'!$J$58,15,K170='03-1_予算実績管理'!$J$59,16,K170='03-1_予算実績管理'!$J$60,17,K170='03-1_予算実績管理'!$J$61,18,K170='03-1_予算実績管理'!$J$62,19,K170='03-1_予算実績管理'!$J$63,20,K170='03-1_予算実績管理'!$J$64,21,K170='03-1_予算実績管理'!$J$65,22,K170='03-1_予算実績管理'!$J$66,23,K170='03-1_予算実績管理'!$J$67,24,K170='03-1_予算実績管理'!$J$68,25,K170='03-1_予算実績管理'!$J$69,26,K170='03-1_予算実績管理'!$J$70,27,K170='03-1_予算実績管理'!$J$71,28,K170='03-1_予算実績管理'!$J$72,29,K170='03-1_予算実績管理'!$J$73,30,K170='03-1_予算実績管理'!$J$74,31,K170='03-1_予算実績管理'!$J$75,32,K170='03-1_予算実績管理'!$J$76,33,K170='03-1_予算実績管理'!$J$77,34,K170='03-1_予算実績管理'!$J$78,35,K170='03-1_予算実績管理'!$J$79,36,K170='03-1_予算実績管理'!$J$80,37,K170='03-1_予算実績管理'!$J$81,38,K170='03-1_予算実績管理'!$J$82,39,K170='03-1_予算実績管理'!$J$83,40,K170='03-1_予算実績管理'!$J$84,41,K170='03-1_予算実績管理'!$J$85,42,K170='03-1_予算実績管理'!$J$86,43,K170='03-1_予算実績管理'!$J$87,44,K170='03-1_予算実績管理'!$J$88,45,K170='03-1_予算実績管理'!$J$89,46,K170='03-1_予算実績管理'!$J$90,47,K170='03-1_予算実績管理'!$J$91,48,K170='03-1_予算実績管理'!$J$92,49,K170='03-1_予算実績管理'!$J$93,50)</f>
        <v>#N/A</v>
      </c>
      <c r="N170" s="238" t="s">
        <v>7</v>
      </c>
      <c r="O170" s="239"/>
      <c r="P170" s="225"/>
      <c r="Q170" s="240"/>
      <c r="R170" s="194"/>
    </row>
    <row r="171" spans="9:18">
      <c r="I171" s="17">
        <v>167</v>
      </c>
      <c r="J171" s="193"/>
      <c r="K171" s="223" t="s">
        <v>20</v>
      </c>
      <c r="L171" s="224" t="s">
        <v>6</v>
      </c>
      <c r="M171" s="237" t="e" cm="1">
        <f t="array" ref="M171">_xlfn.IFS(K171='03-1_予算実績管理'!$J$44,1,K171='03-1_予算実績管理'!$J$45,2,K171='03-1_予算実績管理'!$J$46,3,K171='03-1_予算実績管理'!$J$47,4,K171='03-1_予算実績管理'!$J$48,5,K171='03-1_予算実績管理'!$J$49,6,K171='03-1_予算実績管理'!$J$50,7,K171='03-1_予算実績管理'!$J$51,8,K171='03-1_予算実績管理'!$J$52,9,K171='03-1_予算実績管理'!$J$53,10,K171='03-1_予算実績管理'!$J$54,11,K171='03-1_予算実績管理'!$J$55,12,K171='03-1_予算実績管理'!$J$56,13,K171='03-1_予算実績管理'!$J$57,14,K171='03-1_予算実績管理'!$J$58,15,K171='03-1_予算実績管理'!$J$59,16,K171='03-1_予算実績管理'!$J$60,17,K171='03-1_予算実績管理'!$J$61,18,K171='03-1_予算実績管理'!$J$62,19,K171='03-1_予算実績管理'!$J$63,20,K171='03-1_予算実績管理'!$J$64,21,K171='03-1_予算実績管理'!$J$65,22,K171='03-1_予算実績管理'!$J$66,23,K171='03-1_予算実績管理'!$J$67,24,K171='03-1_予算実績管理'!$J$68,25,K171='03-1_予算実績管理'!$J$69,26,K171='03-1_予算実績管理'!$J$70,27,K171='03-1_予算実績管理'!$J$71,28,K171='03-1_予算実績管理'!$J$72,29,K171='03-1_予算実績管理'!$J$73,30,K171='03-1_予算実績管理'!$J$74,31,K171='03-1_予算実績管理'!$J$75,32,K171='03-1_予算実績管理'!$J$76,33,K171='03-1_予算実績管理'!$J$77,34,K171='03-1_予算実績管理'!$J$78,35,K171='03-1_予算実績管理'!$J$79,36,K171='03-1_予算実績管理'!$J$80,37,K171='03-1_予算実績管理'!$J$81,38,K171='03-1_予算実績管理'!$J$82,39,K171='03-1_予算実績管理'!$J$83,40,K171='03-1_予算実績管理'!$J$84,41,K171='03-1_予算実績管理'!$J$85,42,K171='03-1_予算実績管理'!$J$86,43,K171='03-1_予算実績管理'!$J$87,44,K171='03-1_予算実績管理'!$J$88,45,K171='03-1_予算実績管理'!$J$89,46,K171='03-1_予算実績管理'!$J$90,47,K171='03-1_予算実績管理'!$J$91,48,K171='03-1_予算実績管理'!$J$92,49,K171='03-1_予算実績管理'!$J$93,50)</f>
        <v>#N/A</v>
      </c>
      <c r="N171" s="238" t="s">
        <v>7</v>
      </c>
      <c r="O171" s="239"/>
      <c r="P171" s="225"/>
      <c r="Q171" s="240"/>
      <c r="R171" s="194"/>
    </row>
    <row r="172" spans="9:18">
      <c r="I172" s="17">
        <v>168</v>
      </c>
      <c r="J172" s="193"/>
      <c r="K172" s="223" t="s">
        <v>20</v>
      </c>
      <c r="L172" s="224" t="s">
        <v>6</v>
      </c>
      <c r="M172" s="237" t="e" cm="1">
        <f t="array" ref="M172">_xlfn.IFS(K172='03-1_予算実績管理'!$J$44,1,K172='03-1_予算実績管理'!$J$45,2,K172='03-1_予算実績管理'!$J$46,3,K172='03-1_予算実績管理'!$J$47,4,K172='03-1_予算実績管理'!$J$48,5,K172='03-1_予算実績管理'!$J$49,6,K172='03-1_予算実績管理'!$J$50,7,K172='03-1_予算実績管理'!$J$51,8,K172='03-1_予算実績管理'!$J$52,9,K172='03-1_予算実績管理'!$J$53,10,K172='03-1_予算実績管理'!$J$54,11,K172='03-1_予算実績管理'!$J$55,12,K172='03-1_予算実績管理'!$J$56,13,K172='03-1_予算実績管理'!$J$57,14,K172='03-1_予算実績管理'!$J$58,15,K172='03-1_予算実績管理'!$J$59,16,K172='03-1_予算実績管理'!$J$60,17,K172='03-1_予算実績管理'!$J$61,18,K172='03-1_予算実績管理'!$J$62,19,K172='03-1_予算実績管理'!$J$63,20,K172='03-1_予算実績管理'!$J$64,21,K172='03-1_予算実績管理'!$J$65,22,K172='03-1_予算実績管理'!$J$66,23,K172='03-1_予算実績管理'!$J$67,24,K172='03-1_予算実績管理'!$J$68,25,K172='03-1_予算実績管理'!$J$69,26,K172='03-1_予算実績管理'!$J$70,27,K172='03-1_予算実績管理'!$J$71,28,K172='03-1_予算実績管理'!$J$72,29,K172='03-1_予算実績管理'!$J$73,30,K172='03-1_予算実績管理'!$J$74,31,K172='03-1_予算実績管理'!$J$75,32,K172='03-1_予算実績管理'!$J$76,33,K172='03-1_予算実績管理'!$J$77,34,K172='03-1_予算実績管理'!$J$78,35,K172='03-1_予算実績管理'!$J$79,36,K172='03-1_予算実績管理'!$J$80,37,K172='03-1_予算実績管理'!$J$81,38,K172='03-1_予算実績管理'!$J$82,39,K172='03-1_予算実績管理'!$J$83,40,K172='03-1_予算実績管理'!$J$84,41,K172='03-1_予算実績管理'!$J$85,42,K172='03-1_予算実績管理'!$J$86,43,K172='03-1_予算実績管理'!$J$87,44,K172='03-1_予算実績管理'!$J$88,45,K172='03-1_予算実績管理'!$J$89,46,K172='03-1_予算実績管理'!$J$90,47,K172='03-1_予算実績管理'!$J$91,48,K172='03-1_予算実績管理'!$J$92,49,K172='03-1_予算実績管理'!$J$93,50)</f>
        <v>#N/A</v>
      </c>
      <c r="N172" s="238" t="s">
        <v>7</v>
      </c>
      <c r="O172" s="239"/>
      <c r="P172" s="225"/>
      <c r="Q172" s="240"/>
      <c r="R172" s="194"/>
    </row>
    <row r="173" spans="9:18">
      <c r="I173" s="17">
        <v>169</v>
      </c>
      <c r="J173" s="193"/>
      <c r="K173" s="223" t="s">
        <v>20</v>
      </c>
      <c r="L173" s="224" t="s">
        <v>6</v>
      </c>
      <c r="M173" s="237" t="e" cm="1">
        <f t="array" ref="M173">_xlfn.IFS(K173='03-1_予算実績管理'!$J$44,1,K173='03-1_予算実績管理'!$J$45,2,K173='03-1_予算実績管理'!$J$46,3,K173='03-1_予算実績管理'!$J$47,4,K173='03-1_予算実績管理'!$J$48,5,K173='03-1_予算実績管理'!$J$49,6,K173='03-1_予算実績管理'!$J$50,7,K173='03-1_予算実績管理'!$J$51,8,K173='03-1_予算実績管理'!$J$52,9,K173='03-1_予算実績管理'!$J$53,10,K173='03-1_予算実績管理'!$J$54,11,K173='03-1_予算実績管理'!$J$55,12,K173='03-1_予算実績管理'!$J$56,13,K173='03-1_予算実績管理'!$J$57,14,K173='03-1_予算実績管理'!$J$58,15,K173='03-1_予算実績管理'!$J$59,16,K173='03-1_予算実績管理'!$J$60,17,K173='03-1_予算実績管理'!$J$61,18,K173='03-1_予算実績管理'!$J$62,19,K173='03-1_予算実績管理'!$J$63,20,K173='03-1_予算実績管理'!$J$64,21,K173='03-1_予算実績管理'!$J$65,22,K173='03-1_予算実績管理'!$J$66,23,K173='03-1_予算実績管理'!$J$67,24,K173='03-1_予算実績管理'!$J$68,25,K173='03-1_予算実績管理'!$J$69,26,K173='03-1_予算実績管理'!$J$70,27,K173='03-1_予算実績管理'!$J$71,28,K173='03-1_予算実績管理'!$J$72,29,K173='03-1_予算実績管理'!$J$73,30,K173='03-1_予算実績管理'!$J$74,31,K173='03-1_予算実績管理'!$J$75,32,K173='03-1_予算実績管理'!$J$76,33,K173='03-1_予算実績管理'!$J$77,34,K173='03-1_予算実績管理'!$J$78,35,K173='03-1_予算実績管理'!$J$79,36,K173='03-1_予算実績管理'!$J$80,37,K173='03-1_予算実績管理'!$J$81,38,K173='03-1_予算実績管理'!$J$82,39,K173='03-1_予算実績管理'!$J$83,40,K173='03-1_予算実績管理'!$J$84,41,K173='03-1_予算実績管理'!$J$85,42,K173='03-1_予算実績管理'!$J$86,43,K173='03-1_予算実績管理'!$J$87,44,K173='03-1_予算実績管理'!$J$88,45,K173='03-1_予算実績管理'!$J$89,46,K173='03-1_予算実績管理'!$J$90,47,K173='03-1_予算実績管理'!$J$91,48,K173='03-1_予算実績管理'!$J$92,49,K173='03-1_予算実績管理'!$J$93,50)</f>
        <v>#N/A</v>
      </c>
      <c r="N173" s="238" t="s">
        <v>7</v>
      </c>
      <c r="O173" s="239"/>
      <c r="P173" s="225"/>
      <c r="Q173" s="240"/>
      <c r="R173" s="194"/>
    </row>
    <row r="174" spans="9:18">
      <c r="I174" s="17">
        <v>170</v>
      </c>
      <c r="J174" s="193"/>
      <c r="K174" s="223" t="s">
        <v>20</v>
      </c>
      <c r="L174" s="224" t="s">
        <v>6</v>
      </c>
      <c r="M174" s="237" t="e" cm="1">
        <f t="array" ref="M174">_xlfn.IFS(K174='03-1_予算実績管理'!$J$44,1,K174='03-1_予算実績管理'!$J$45,2,K174='03-1_予算実績管理'!$J$46,3,K174='03-1_予算実績管理'!$J$47,4,K174='03-1_予算実績管理'!$J$48,5,K174='03-1_予算実績管理'!$J$49,6,K174='03-1_予算実績管理'!$J$50,7,K174='03-1_予算実績管理'!$J$51,8,K174='03-1_予算実績管理'!$J$52,9,K174='03-1_予算実績管理'!$J$53,10,K174='03-1_予算実績管理'!$J$54,11,K174='03-1_予算実績管理'!$J$55,12,K174='03-1_予算実績管理'!$J$56,13,K174='03-1_予算実績管理'!$J$57,14,K174='03-1_予算実績管理'!$J$58,15,K174='03-1_予算実績管理'!$J$59,16,K174='03-1_予算実績管理'!$J$60,17,K174='03-1_予算実績管理'!$J$61,18,K174='03-1_予算実績管理'!$J$62,19,K174='03-1_予算実績管理'!$J$63,20,K174='03-1_予算実績管理'!$J$64,21,K174='03-1_予算実績管理'!$J$65,22,K174='03-1_予算実績管理'!$J$66,23,K174='03-1_予算実績管理'!$J$67,24,K174='03-1_予算実績管理'!$J$68,25,K174='03-1_予算実績管理'!$J$69,26,K174='03-1_予算実績管理'!$J$70,27,K174='03-1_予算実績管理'!$J$71,28,K174='03-1_予算実績管理'!$J$72,29,K174='03-1_予算実績管理'!$J$73,30,K174='03-1_予算実績管理'!$J$74,31,K174='03-1_予算実績管理'!$J$75,32,K174='03-1_予算実績管理'!$J$76,33,K174='03-1_予算実績管理'!$J$77,34,K174='03-1_予算実績管理'!$J$78,35,K174='03-1_予算実績管理'!$J$79,36,K174='03-1_予算実績管理'!$J$80,37,K174='03-1_予算実績管理'!$J$81,38,K174='03-1_予算実績管理'!$J$82,39,K174='03-1_予算実績管理'!$J$83,40,K174='03-1_予算実績管理'!$J$84,41,K174='03-1_予算実績管理'!$J$85,42,K174='03-1_予算実績管理'!$J$86,43,K174='03-1_予算実績管理'!$J$87,44,K174='03-1_予算実績管理'!$J$88,45,K174='03-1_予算実績管理'!$J$89,46,K174='03-1_予算実績管理'!$J$90,47,K174='03-1_予算実績管理'!$J$91,48,K174='03-1_予算実績管理'!$J$92,49,K174='03-1_予算実績管理'!$J$93,50)</f>
        <v>#N/A</v>
      </c>
      <c r="N174" s="238" t="s">
        <v>7</v>
      </c>
      <c r="O174" s="239"/>
      <c r="P174" s="225"/>
      <c r="Q174" s="240"/>
      <c r="R174" s="194"/>
    </row>
    <row r="175" spans="9:18">
      <c r="I175" s="17">
        <v>171</v>
      </c>
      <c r="J175" s="193"/>
      <c r="K175" s="223" t="s">
        <v>20</v>
      </c>
      <c r="L175" s="224" t="s">
        <v>6</v>
      </c>
      <c r="M175" s="237" t="e" cm="1">
        <f t="array" ref="M175">_xlfn.IFS(K175='03-1_予算実績管理'!$J$44,1,K175='03-1_予算実績管理'!$J$45,2,K175='03-1_予算実績管理'!$J$46,3,K175='03-1_予算実績管理'!$J$47,4,K175='03-1_予算実績管理'!$J$48,5,K175='03-1_予算実績管理'!$J$49,6,K175='03-1_予算実績管理'!$J$50,7,K175='03-1_予算実績管理'!$J$51,8,K175='03-1_予算実績管理'!$J$52,9,K175='03-1_予算実績管理'!$J$53,10,K175='03-1_予算実績管理'!$J$54,11,K175='03-1_予算実績管理'!$J$55,12,K175='03-1_予算実績管理'!$J$56,13,K175='03-1_予算実績管理'!$J$57,14,K175='03-1_予算実績管理'!$J$58,15,K175='03-1_予算実績管理'!$J$59,16,K175='03-1_予算実績管理'!$J$60,17,K175='03-1_予算実績管理'!$J$61,18,K175='03-1_予算実績管理'!$J$62,19,K175='03-1_予算実績管理'!$J$63,20,K175='03-1_予算実績管理'!$J$64,21,K175='03-1_予算実績管理'!$J$65,22,K175='03-1_予算実績管理'!$J$66,23,K175='03-1_予算実績管理'!$J$67,24,K175='03-1_予算実績管理'!$J$68,25,K175='03-1_予算実績管理'!$J$69,26,K175='03-1_予算実績管理'!$J$70,27,K175='03-1_予算実績管理'!$J$71,28,K175='03-1_予算実績管理'!$J$72,29,K175='03-1_予算実績管理'!$J$73,30,K175='03-1_予算実績管理'!$J$74,31,K175='03-1_予算実績管理'!$J$75,32,K175='03-1_予算実績管理'!$J$76,33,K175='03-1_予算実績管理'!$J$77,34,K175='03-1_予算実績管理'!$J$78,35,K175='03-1_予算実績管理'!$J$79,36,K175='03-1_予算実績管理'!$J$80,37,K175='03-1_予算実績管理'!$J$81,38,K175='03-1_予算実績管理'!$J$82,39,K175='03-1_予算実績管理'!$J$83,40,K175='03-1_予算実績管理'!$J$84,41,K175='03-1_予算実績管理'!$J$85,42,K175='03-1_予算実績管理'!$J$86,43,K175='03-1_予算実績管理'!$J$87,44,K175='03-1_予算実績管理'!$J$88,45,K175='03-1_予算実績管理'!$J$89,46,K175='03-1_予算実績管理'!$J$90,47,K175='03-1_予算実績管理'!$J$91,48,K175='03-1_予算実績管理'!$J$92,49,K175='03-1_予算実績管理'!$J$93,50)</f>
        <v>#N/A</v>
      </c>
      <c r="N175" s="238" t="s">
        <v>7</v>
      </c>
      <c r="O175" s="239"/>
      <c r="P175" s="225"/>
      <c r="Q175" s="240"/>
      <c r="R175" s="194"/>
    </row>
    <row r="176" spans="9:18">
      <c r="I176" s="17">
        <v>172</v>
      </c>
      <c r="J176" s="193"/>
      <c r="K176" s="223" t="s">
        <v>20</v>
      </c>
      <c r="L176" s="224" t="s">
        <v>6</v>
      </c>
      <c r="M176" s="237" t="e" cm="1">
        <f t="array" ref="M176">_xlfn.IFS(K176='03-1_予算実績管理'!$J$44,1,K176='03-1_予算実績管理'!$J$45,2,K176='03-1_予算実績管理'!$J$46,3,K176='03-1_予算実績管理'!$J$47,4,K176='03-1_予算実績管理'!$J$48,5,K176='03-1_予算実績管理'!$J$49,6,K176='03-1_予算実績管理'!$J$50,7,K176='03-1_予算実績管理'!$J$51,8,K176='03-1_予算実績管理'!$J$52,9,K176='03-1_予算実績管理'!$J$53,10,K176='03-1_予算実績管理'!$J$54,11,K176='03-1_予算実績管理'!$J$55,12,K176='03-1_予算実績管理'!$J$56,13,K176='03-1_予算実績管理'!$J$57,14,K176='03-1_予算実績管理'!$J$58,15,K176='03-1_予算実績管理'!$J$59,16,K176='03-1_予算実績管理'!$J$60,17,K176='03-1_予算実績管理'!$J$61,18,K176='03-1_予算実績管理'!$J$62,19,K176='03-1_予算実績管理'!$J$63,20,K176='03-1_予算実績管理'!$J$64,21,K176='03-1_予算実績管理'!$J$65,22,K176='03-1_予算実績管理'!$J$66,23,K176='03-1_予算実績管理'!$J$67,24,K176='03-1_予算実績管理'!$J$68,25,K176='03-1_予算実績管理'!$J$69,26,K176='03-1_予算実績管理'!$J$70,27,K176='03-1_予算実績管理'!$J$71,28,K176='03-1_予算実績管理'!$J$72,29,K176='03-1_予算実績管理'!$J$73,30,K176='03-1_予算実績管理'!$J$74,31,K176='03-1_予算実績管理'!$J$75,32,K176='03-1_予算実績管理'!$J$76,33,K176='03-1_予算実績管理'!$J$77,34,K176='03-1_予算実績管理'!$J$78,35,K176='03-1_予算実績管理'!$J$79,36,K176='03-1_予算実績管理'!$J$80,37,K176='03-1_予算実績管理'!$J$81,38,K176='03-1_予算実績管理'!$J$82,39,K176='03-1_予算実績管理'!$J$83,40,K176='03-1_予算実績管理'!$J$84,41,K176='03-1_予算実績管理'!$J$85,42,K176='03-1_予算実績管理'!$J$86,43,K176='03-1_予算実績管理'!$J$87,44,K176='03-1_予算実績管理'!$J$88,45,K176='03-1_予算実績管理'!$J$89,46,K176='03-1_予算実績管理'!$J$90,47,K176='03-1_予算実績管理'!$J$91,48,K176='03-1_予算実績管理'!$J$92,49,K176='03-1_予算実績管理'!$J$93,50)</f>
        <v>#N/A</v>
      </c>
      <c r="N176" s="238" t="s">
        <v>7</v>
      </c>
      <c r="O176" s="239"/>
      <c r="P176" s="225"/>
      <c r="Q176" s="240"/>
      <c r="R176" s="194"/>
    </row>
    <row r="177" spans="9:18">
      <c r="I177" s="17">
        <v>173</v>
      </c>
      <c r="J177" s="193"/>
      <c r="K177" s="223" t="s">
        <v>20</v>
      </c>
      <c r="L177" s="224" t="s">
        <v>6</v>
      </c>
      <c r="M177" s="237" t="e" cm="1">
        <f t="array" ref="M177">_xlfn.IFS(K177='03-1_予算実績管理'!$J$44,1,K177='03-1_予算実績管理'!$J$45,2,K177='03-1_予算実績管理'!$J$46,3,K177='03-1_予算実績管理'!$J$47,4,K177='03-1_予算実績管理'!$J$48,5,K177='03-1_予算実績管理'!$J$49,6,K177='03-1_予算実績管理'!$J$50,7,K177='03-1_予算実績管理'!$J$51,8,K177='03-1_予算実績管理'!$J$52,9,K177='03-1_予算実績管理'!$J$53,10,K177='03-1_予算実績管理'!$J$54,11,K177='03-1_予算実績管理'!$J$55,12,K177='03-1_予算実績管理'!$J$56,13,K177='03-1_予算実績管理'!$J$57,14,K177='03-1_予算実績管理'!$J$58,15,K177='03-1_予算実績管理'!$J$59,16,K177='03-1_予算実績管理'!$J$60,17,K177='03-1_予算実績管理'!$J$61,18,K177='03-1_予算実績管理'!$J$62,19,K177='03-1_予算実績管理'!$J$63,20,K177='03-1_予算実績管理'!$J$64,21,K177='03-1_予算実績管理'!$J$65,22,K177='03-1_予算実績管理'!$J$66,23,K177='03-1_予算実績管理'!$J$67,24,K177='03-1_予算実績管理'!$J$68,25,K177='03-1_予算実績管理'!$J$69,26,K177='03-1_予算実績管理'!$J$70,27,K177='03-1_予算実績管理'!$J$71,28,K177='03-1_予算実績管理'!$J$72,29,K177='03-1_予算実績管理'!$J$73,30,K177='03-1_予算実績管理'!$J$74,31,K177='03-1_予算実績管理'!$J$75,32,K177='03-1_予算実績管理'!$J$76,33,K177='03-1_予算実績管理'!$J$77,34,K177='03-1_予算実績管理'!$J$78,35,K177='03-1_予算実績管理'!$J$79,36,K177='03-1_予算実績管理'!$J$80,37,K177='03-1_予算実績管理'!$J$81,38,K177='03-1_予算実績管理'!$J$82,39,K177='03-1_予算実績管理'!$J$83,40,K177='03-1_予算実績管理'!$J$84,41,K177='03-1_予算実績管理'!$J$85,42,K177='03-1_予算実績管理'!$J$86,43,K177='03-1_予算実績管理'!$J$87,44,K177='03-1_予算実績管理'!$J$88,45,K177='03-1_予算実績管理'!$J$89,46,K177='03-1_予算実績管理'!$J$90,47,K177='03-1_予算実績管理'!$J$91,48,K177='03-1_予算実績管理'!$J$92,49,K177='03-1_予算実績管理'!$J$93,50)</f>
        <v>#N/A</v>
      </c>
      <c r="N177" s="238" t="s">
        <v>7</v>
      </c>
      <c r="O177" s="239"/>
      <c r="P177" s="225"/>
      <c r="Q177" s="240"/>
      <c r="R177" s="194"/>
    </row>
    <row r="178" spans="9:18">
      <c r="I178" s="17">
        <v>174</v>
      </c>
      <c r="J178" s="193"/>
      <c r="K178" s="223" t="s">
        <v>20</v>
      </c>
      <c r="L178" s="224" t="s">
        <v>6</v>
      </c>
      <c r="M178" s="237" t="e" cm="1">
        <f t="array" ref="M178">_xlfn.IFS(K178='03-1_予算実績管理'!$J$44,1,K178='03-1_予算実績管理'!$J$45,2,K178='03-1_予算実績管理'!$J$46,3,K178='03-1_予算実績管理'!$J$47,4,K178='03-1_予算実績管理'!$J$48,5,K178='03-1_予算実績管理'!$J$49,6,K178='03-1_予算実績管理'!$J$50,7,K178='03-1_予算実績管理'!$J$51,8,K178='03-1_予算実績管理'!$J$52,9,K178='03-1_予算実績管理'!$J$53,10,K178='03-1_予算実績管理'!$J$54,11,K178='03-1_予算実績管理'!$J$55,12,K178='03-1_予算実績管理'!$J$56,13,K178='03-1_予算実績管理'!$J$57,14,K178='03-1_予算実績管理'!$J$58,15,K178='03-1_予算実績管理'!$J$59,16,K178='03-1_予算実績管理'!$J$60,17,K178='03-1_予算実績管理'!$J$61,18,K178='03-1_予算実績管理'!$J$62,19,K178='03-1_予算実績管理'!$J$63,20,K178='03-1_予算実績管理'!$J$64,21,K178='03-1_予算実績管理'!$J$65,22,K178='03-1_予算実績管理'!$J$66,23,K178='03-1_予算実績管理'!$J$67,24,K178='03-1_予算実績管理'!$J$68,25,K178='03-1_予算実績管理'!$J$69,26,K178='03-1_予算実績管理'!$J$70,27,K178='03-1_予算実績管理'!$J$71,28,K178='03-1_予算実績管理'!$J$72,29,K178='03-1_予算実績管理'!$J$73,30,K178='03-1_予算実績管理'!$J$74,31,K178='03-1_予算実績管理'!$J$75,32,K178='03-1_予算実績管理'!$J$76,33,K178='03-1_予算実績管理'!$J$77,34,K178='03-1_予算実績管理'!$J$78,35,K178='03-1_予算実績管理'!$J$79,36,K178='03-1_予算実績管理'!$J$80,37,K178='03-1_予算実績管理'!$J$81,38,K178='03-1_予算実績管理'!$J$82,39,K178='03-1_予算実績管理'!$J$83,40,K178='03-1_予算実績管理'!$J$84,41,K178='03-1_予算実績管理'!$J$85,42,K178='03-1_予算実績管理'!$J$86,43,K178='03-1_予算実績管理'!$J$87,44,K178='03-1_予算実績管理'!$J$88,45,K178='03-1_予算実績管理'!$J$89,46,K178='03-1_予算実績管理'!$J$90,47,K178='03-1_予算実績管理'!$J$91,48,K178='03-1_予算実績管理'!$J$92,49,K178='03-1_予算実績管理'!$J$93,50)</f>
        <v>#N/A</v>
      </c>
      <c r="N178" s="238" t="s">
        <v>7</v>
      </c>
      <c r="O178" s="239"/>
      <c r="P178" s="225"/>
      <c r="Q178" s="240"/>
      <c r="R178" s="194"/>
    </row>
    <row r="179" spans="9:18">
      <c r="I179" s="17">
        <v>175</v>
      </c>
      <c r="J179" s="193"/>
      <c r="K179" s="223" t="s">
        <v>20</v>
      </c>
      <c r="L179" s="224" t="s">
        <v>6</v>
      </c>
      <c r="M179" s="237" t="e" cm="1">
        <f t="array" ref="M179">_xlfn.IFS(K179='03-1_予算実績管理'!$J$44,1,K179='03-1_予算実績管理'!$J$45,2,K179='03-1_予算実績管理'!$J$46,3,K179='03-1_予算実績管理'!$J$47,4,K179='03-1_予算実績管理'!$J$48,5,K179='03-1_予算実績管理'!$J$49,6,K179='03-1_予算実績管理'!$J$50,7,K179='03-1_予算実績管理'!$J$51,8,K179='03-1_予算実績管理'!$J$52,9,K179='03-1_予算実績管理'!$J$53,10,K179='03-1_予算実績管理'!$J$54,11,K179='03-1_予算実績管理'!$J$55,12,K179='03-1_予算実績管理'!$J$56,13,K179='03-1_予算実績管理'!$J$57,14,K179='03-1_予算実績管理'!$J$58,15,K179='03-1_予算実績管理'!$J$59,16,K179='03-1_予算実績管理'!$J$60,17,K179='03-1_予算実績管理'!$J$61,18,K179='03-1_予算実績管理'!$J$62,19,K179='03-1_予算実績管理'!$J$63,20,K179='03-1_予算実績管理'!$J$64,21,K179='03-1_予算実績管理'!$J$65,22,K179='03-1_予算実績管理'!$J$66,23,K179='03-1_予算実績管理'!$J$67,24,K179='03-1_予算実績管理'!$J$68,25,K179='03-1_予算実績管理'!$J$69,26,K179='03-1_予算実績管理'!$J$70,27,K179='03-1_予算実績管理'!$J$71,28,K179='03-1_予算実績管理'!$J$72,29,K179='03-1_予算実績管理'!$J$73,30,K179='03-1_予算実績管理'!$J$74,31,K179='03-1_予算実績管理'!$J$75,32,K179='03-1_予算実績管理'!$J$76,33,K179='03-1_予算実績管理'!$J$77,34,K179='03-1_予算実績管理'!$J$78,35,K179='03-1_予算実績管理'!$J$79,36,K179='03-1_予算実績管理'!$J$80,37,K179='03-1_予算実績管理'!$J$81,38,K179='03-1_予算実績管理'!$J$82,39,K179='03-1_予算実績管理'!$J$83,40,K179='03-1_予算実績管理'!$J$84,41,K179='03-1_予算実績管理'!$J$85,42,K179='03-1_予算実績管理'!$J$86,43,K179='03-1_予算実績管理'!$J$87,44,K179='03-1_予算実績管理'!$J$88,45,K179='03-1_予算実績管理'!$J$89,46,K179='03-1_予算実績管理'!$J$90,47,K179='03-1_予算実績管理'!$J$91,48,K179='03-1_予算実績管理'!$J$92,49,K179='03-1_予算実績管理'!$J$93,50)</f>
        <v>#N/A</v>
      </c>
      <c r="N179" s="238" t="s">
        <v>7</v>
      </c>
      <c r="O179" s="239"/>
      <c r="P179" s="225"/>
      <c r="Q179" s="240"/>
      <c r="R179" s="194"/>
    </row>
    <row r="180" spans="9:18">
      <c r="I180" s="17">
        <v>176</v>
      </c>
      <c r="J180" s="193"/>
      <c r="K180" s="223" t="s">
        <v>20</v>
      </c>
      <c r="L180" s="224" t="s">
        <v>6</v>
      </c>
      <c r="M180" s="237" t="e" cm="1">
        <f t="array" ref="M180">_xlfn.IFS(K180='03-1_予算実績管理'!$J$44,1,K180='03-1_予算実績管理'!$J$45,2,K180='03-1_予算実績管理'!$J$46,3,K180='03-1_予算実績管理'!$J$47,4,K180='03-1_予算実績管理'!$J$48,5,K180='03-1_予算実績管理'!$J$49,6,K180='03-1_予算実績管理'!$J$50,7,K180='03-1_予算実績管理'!$J$51,8,K180='03-1_予算実績管理'!$J$52,9,K180='03-1_予算実績管理'!$J$53,10,K180='03-1_予算実績管理'!$J$54,11,K180='03-1_予算実績管理'!$J$55,12,K180='03-1_予算実績管理'!$J$56,13,K180='03-1_予算実績管理'!$J$57,14,K180='03-1_予算実績管理'!$J$58,15,K180='03-1_予算実績管理'!$J$59,16,K180='03-1_予算実績管理'!$J$60,17,K180='03-1_予算実績管理'!$J$61,18,K180='03-1_予算実績管理'!$J$62,19,K180='03-1_予算実績管理'!$J$63,20,K180='03-1_予算実績管理'!$J$64,21,K180='03-1_予算実績管理'!$J$65,22,K180='03-1_予算実績管理'!$J$66,23,K180='03-1_予算実績管理'!$J$67,24,K180='03-1_予算実績管理'!$J$68,25,K180='03-1_予算実績管理'!$J$69,26,K180='03-1_予算実績管理'!$J$70,27,K180='03-1_予算実績管理'!$J$71,28,K180='03-1_予算実績管理'!$J$72,29,K180='03-1_予算実績管理'!$J$73,30,K180='03-1_予算実績管理'!$J$74,31,K180='03-1_予算実績管理'!$J$75,32,K180='03-1_予算実績管理'!$J$76,33,K180='03-1_予算実績管理'!$J$77,34,K180='03-1_予算実績管理'!$J$78,35,K180='03-1_予算実績管理'!$J$79,36,K180='03-1_予算実績管理'!$J$80,37,K180='03-1_予算実績管理'!$J$81,38,K180='03-1_予算実績管理'!$J$82,39,K180='03-1_予算実績管理'!$J$83,40,K180='03-1_予算実績管理'!$J$84,41,K180='03-1_予算実績管理'!$J$85,42,K180='03-1_予算実績管理'!$J$86,43,K180='03-1_予算実績管理'!$J$87,44,K180='03-1_予算実績管理'!$J$88,45,K180='03-1_予算実績管理'!$J$89,46,K180='03-1_予算実績管理'!$J$90,47,K180='03-1_予算実績管理'!$J$91,48,K180='03-1_予算実績管理'!$J$92,49,K180='03-1_予算実績管理'!$J$93,50)</f>
        <v>#N/A</v>
      </c>
      <c r="N180" s="238" t="s">
        <v>7</v>
      </c>
      <c r="O180" s="239"/>
      <c r="P180" s="225"/>
      <c r="Q180" s="240"/>
      <c r="R180" s="194"/>
    </row>
    <row r="181" spans="9:18">
      <c r="I181" s="17">
        <v>177</v>
      </c>
      <c r="J181" s="193"/>
      <c r="K181" s="223" t="s">
        <v>20</v>
      </c>
      <c r="L181" s="224" t="s">
        <v>6</v>
      </c>
      <c r="M181" s="237" t="e" cm="1">
        <f t="array" ref="M181">_xlfn.IFS(K181='03-1_予算実績管理'!$J$44,1,K181='03-1_予算実績管理'!$J$45,2,K181='03-1_予算実績管理'!$J$46,3,K181='03-1_予算実績管理'!$J$47,4,K181='03-1_予算実績管理'!$J$48,5,K181='03-1_予算実績管理'!$J$49,6,K181='03-1_予算実績管理'!$J$50,7,K181='03-1_予算実績管理'!$J$51,8,K181='03-1_予算実績管理'!$J$52,9,K181='03-1_予算実績管理'!$J$53,10,K181='03-1_予算実績管理'!$J$54,11,K181='03-1_予算実績管理'!$J$55,12,K181='03-1_予算実績管理'!$J$56,13,K181='03-1_予算実績管理'!$J$57,14,K181='03-1_予算実績管理'!$J$58,15,K181='03-1_予算実績管理'!$J$59,16,K181='03-1_予算実績管理'!$J$60,17,K181='03-1_予算実績管理'!$J$61,18,K181='03-1_予算実績管理'!$J$62,19,K181='03-1_予算実績管理'!$J$63,20,K181='03-1_予算実績管理'!$J$64,21,K181='03-1_予算実績管理'!$J$65,22,K181='03-1_予算実績管理'!$J$66,23,K181='03-1_予算実績管理'!$J$67,24,K181='03-1_予算実績管理'!$J$68,25,K181='03-1_予算実績管理'!$J$69,26,K181='03-1_予算実績管理'!$J$70,27,K181='03-1_予算実績管理'!$J$71,28,K181='03-1_予算実績管理'!$J$72,29,K181='03-1_予算実績管理'!$J$73,30,K181='03-1_予算実績管理'!$J$74,31,K181='03-1_予算実績管理'!$J$75,32,K181='03-1_予算実績管理'!$J$76,33,K181='03-1_予算実績管理'!$J$77,34,K181='03-1_予算実績管理'!$J$78,35,K181='03-1_予算実績管理'!$J$79,36,K181='03-1_予算実績管理'!$J$80,37,K181='03-1_予算実績管理'!$J$81,38,K181='03-1_予算実績管理'!$J$82,39,K181='03-1_予算実績管理'!$J$83,40,K181='03-1_予算実績管理'!$J$84,41,K181='03-1_予算実績管理'!$J$85,42,K181='03-1_予算実績管理'!$J$86,43,K181='03-1_予算実績管理'!$J$87,44,K181='03-1_予算実績管理'!$J$88,45,K181='03-1_予算実績管理'!$J$89,46,K181='03-1_予算実績管理'!$J$90,47,K181='03-1_予算実績管理'!$J$91,48,K181='03-1_予算実績管理'!$J$92,49,K181='03-1_予算実績管理'!$J$93,50)</f>
        <v>#N/A</v>
      </c>
      <c r="N181" s="238" t="s">
        <v>7</v>
      </c>
      <c r="O181" s="239"/>
      <c r="P181" s="225"/>
      <c r="Q181" s="240"/>
      <c r="R181" s="194"/>
    </row>
    <row r="182" spans="9:18">
      <c r="I182" s="17">
        <v>178</v>
      </c>
      <c r="J182" s="193"/>
      <c r="K182" s="223" t="s">
        <v>20</v>
      </c>
      <c r="L182" s="224" t="s">
        <v>6</v>
      </c>
      <c r="M182" s="237" t="e" cm="1">
        <f t="array" ref="M182">_xlfn.IFS(K182='03-1_予算実績管理'!$J$44,1,K182='03-1_予算実績管理'!$J$45,2,K182='03-1_予算実績管理'!$J$46,3,K182='03-1_予算実績管理'!$J$47,4,K182='03-1_予算実績管理'!$J$48,5,K182='03-1_予算実績管理'!$J$49,6,K182='03-1_予算実績管理'!$J$50,7,K182='03-1_予算実績管理'!$J$51,8,K182='03-1_予算実績管理'!$J$52,9,K182='03-1_予算実績管理'!$J$53,10,K182='03-1_予算実績管理'!$J$54,11,K182='03-1_予算実績管理'!$J$55,12,K182='03-1_予算実績管理'!$J$56,13,K182='03-1_予算実績管理'!$J$57,14,K182='03-1_予算実績管理'!$J$58,15,K182='03-1_予算実績管理'!$J$59,16,K182='03-1_予算実績管理'!$J$60,17,K182='03-1_予算実績管理'!$J$61,18,K182='03-1_予算実績管理'!$J$62,19,K182='03-1_予算実績管理'!$J$63,20,K182='03-1_予算実績管理'!$J$64,21,K182='03-1_予算実績管理'!$J$65,22,K182='03-1_予算実績管理'!$J$66,23,K182='03-1_予算実績管理'!$J$67,24,K182='03-1_予算実績管理'!$J$68,25,K182='03-1_予算実績管理'!$J$69,26,K182='03-1_予算実績管理'!$J$70,27,K182='03-1_予算実績管理'!$J$71,28,K182='03-1_予算実績管理'!$J$72,29,K182='03-1_予算実績管理'!$J$73,30,K182='03-1_予算実績管理'!$J$74,31,K182='03-1_予算実績管理'!$J$75,32,K182='03-1_予算実績管理'!$J$76,33,K182='03-1_予算実績管理'!$J$77,34,K182='03-1_予算実績管理'!$J$78,35,K182='03-1_予算実績管理'!$J$79,36,K182='03-1_予算実績管理'!$J$80,37,K182='03-1_予算実績管理'!$J$81,38,K182='03-1_予算実績管理'!$J$82,39,K182='03-1_予算実績管理'!$J$83,40,K182='03-1_予算実績管理'!$J$84,41,K182='03-1_予算実績管理'!$J$85,42,K182='03-1_予算実績管理'!$J$86,43,K182='03-1_予算実績管理'!$J$87,44,K182='03-1_予算実績管理'!$J$88,45,K182='03-1_予算実績管理'!$J$89,46,K182='03-1_予算実績管理'!$J$90,47,K182='03-1_予算実績管理'!$J$91,48,K182='03-1_予算実績管理'!$J$92,49,K182='03-1_予算実績管理'!$J$93,50)</f>
        <v>#N/A</v>
      </c>
      <c r="N182" s="238" t="s">
        <v>7</v>
      </c>
      <c r="O182" s="239"/>
      <c r="P182" s="225"/>
      <c r="Q182" s="240"/>
      <c r="R182" s="194"/>
    </row>
    <row r="183" spans="9:18">
      <c r="I183" s="17">
        <v>179</v>
      </c>
      <c r="J183" s="193"/>
      <c r="K183" s="223" t="s">
        <v>20</v>
      </c>
      <c r="L183" s="224" t="s">
        <v>6</v>
      </c>
      <c r="M183" s="237" t="e" cm="1">
        <f t="array" ref="M183">_xlfn.IFS(K183='03-1_予算実績管理'!$J$44,1,K183='03-1_予算実績管理'!$J$45,2,K183='03-1_予算実績管理'!$J$46,3,K183='03-1_予算実績管理'!$J$47,4,K183='03-1_予算実績管理'!$J$48,5,K183='03-1_予算実績管理'!$J$49,6,K183='03-1_予算実績管理'!$J$50,7,K183='03-1_予算実績管理'!$J$51,8,K183='03-1_予算実績管理'!$J$52,9,K183='03-1_予算実績管理'!$J$53,10,K183='03-1_予算実績管理'!$J$54,11,K183='03-1_予算実績管理'!$J$55,12,K183='03-1_予算実績管理'!$J$56,13,K183='03-1_予算実績管理'!$J$57,14,K183='03-1_予算実績管理'!$J$58,15,K183='03-1_予算実績管理'!$J$59,16,K183='03-1_予算実績管理'!$J$60,17,K183='03-1_予算実績管理'!$J$61,18,K183='03-1_予算実績管理'!$J$62,19,K183='03-1_予算実績管理'!$J$63,20,K183='03-1_予算実績管理'!$J$64,21,K183='03-1_予算実績管理'!$J$65,22,K183='03-1_予算実績管理'!$J$66,23,K183='03-1_予算実績管理'!$J$67,24,K183='03-1_予算実績管理'!$J$68,25,K183='03-1_予算実績管理'!$J$69,26,K183='03-1_予算実績管理'!$J$70,27,K183='03-1_予算実績管理'!$J$71,28,K183='03-1_予算実績管理'!$J$72,29,K183='03-1_予算実績管理'!$J$73,30,K183='03-1_予算実績管理'!$J$74,31,K183='03-1_予算実績管理'!$J$75,32,K183='03-1_予算実績管理'!$J$76,33,K183='03-1_予算実績管理'!$J$77,34,K183='03-1_予算実績管理'!$J$78,35,K183='03-1_予算実績管理'!$J$79,36,K183='03-1_予算実績管理'!$J$80,37,K183='03-1_予算実績管理'!$J$81,38,K183='03-1_予算実績管理'!$J$82,39,K183='03-1_予算実績管理'!$J$83,40,K183='03-1_予算実績管理'!$J$84,41,K183='03-1_予算実績管理'!$J$85,42,K183='03-1_予算実績管理'!$J$86,43,K183='03-1_予算実績管理'!$J$87,44,K183='03-1_予算実績管理'!$J$88,45,K183='03-1_予算実績管理'!$J$89,46,K183='03-1_予算実績管理'!$J$90,47,K183='03-1_予算実績管理'!$J$91,48,K183='03-1_予算実績管理'!$J$92,49,K183='03-1_予算実績管理'!$J$93,50)</f>
        <v>#N/A</v>
      </c>
      <c r="N183" s="238" t="s">
        <v>7</v>
      </c>
      <c r="O183" s="239"/>
      <c r="P183" s="225"/>
      <c r="Q183" s="240"/>
      <c r="R183" s="194"/>
    </row>
    <row r="184" spans="9:18">
      <c r="I184" s="17">
        <v>180</v>
      </c>
      <c r="J184" s="193"/>
      <c r="K184" s="223" t="s">
        <v>20</v>
      </c>
      <c r="L184" s="224" t="s">
        <v>6</v>
      </c>
      <c r="M184" s="237" t="e" cm="1">
        <f t="array" ref="M184">_xlfn.IFS(K184='03-1_予算実績管理'!$J$44,1,K184='03-1_予算実績管理'!$J$45,2,K184='03-1_予算実績管理'!$J$46,3,K184='03-1_予算実績管理'!$J$47,4,K184='03-1_予算実績管理'!$J$48,5,K184='03-1_予算実績管理'!$J$49,6,K184='03-1_予算実績管理'!$J$50,7,K184='03-1_予算実績管理'!$J$51,8,K184='03-1_予算実績管理'!$J$52,9,K184='03-1_予算実績管理'!$J$53,10,K184='03-1_予算実績管理'!$J$54,11,K184='03-1_予算実績管理'!$J$55,12,K184='03-1_予算実績管理'!$J$56,13,K184='03-1_予算実績管理'!$J$57,14,K184='03-1_予算実績管理'!$J$58,15,K184='03-1_予算実績管理'!$J$59,16,K184='03-1_予算実績管理'!$J$60,17,K184='03-1_予算実績管理'!$J$61,18,K184='03-1_予算実績管理'!$J$62,19,K184='03-1_予算実績管理'!$J$63,20,K184='03-1_予算実績管理'!$J$64,21,K184='03-1_予算実績管理'!$J$65,22,K184='03-1_予算実績管理'!$J$66,23,K184='03-1_予算実績管理'!$J$67,24,K184='03-1_予算実績管理'!$J$68,25,K184='03-1_予算実績管理'!$J$69,26,K184='03-1_予算実績管理'!$J$70,27,K184='03-1_予算実績管理'!$J$71,28,K184='03-1_予算実績管理'!$J$72,29,K184='03-1_予算実績管理'!$J$73,30,K184='03-1_予算実績管理'!$J$74,31,K184='03-1_予算実績管理'!$J$75,32,K184='03-1_予算実績管理'!$J$76,33,K184='03-1_予算実績管理'!$J$77,34,K184='03-1_予算実績管理'!$J$78,35,K184='03-1_予算実績管理'!$J$79,36,K184='03-1_予算実績管理'!$J$80,37,K184='03-1_予算実績管理'!$J$81,38,K184='03-1_予算実績管理'!$J$82,39,K184='03-1_予算実績管理'!$J$83,40,K184='03-1_予算実績管理'!$J$84,41,K184='03-1_予算実績管理'!$J$85,42,K184='03-1_予算実績管理'!$J$86,43,K184='03-1_予算実績管理'!$J$87,44,K184='03-1_予算実績管理'!$J$88,45,K184='03-1_予算実績管理'!$J$89,46,K184='03-1_予算実績管理'!$J$90,47,K184='03-1_予算実績管理'!$J$91,48,K184='03-1_予算実績管理'!$J$92,49,K184='03-1_予算実績管理'!$J$93,50)</f>
        <v>#N/A</v>
      </c>
      <c r="N184" s="238" t="s">
        <v>7</v>
      </c>
      <c r="O184" s="239"/>
      <c r="P184" s="225"/>
      <c r="Q184" s="240"/>
      <c r="R184" s="194"/>
    </row>
    <row r="185" spans="9:18">
      <c r="I185" s="17">
        <v>181</v>
      </c>
      <c r="J185" s="193"/>
      <c r="K185" s="223" t="s">
        <v>20</v>
      </c>
      <c r="L185" s="224" t="s">
        <v>6</v>
      </c>
      <c r="M185" s="237" t="e" cm="1">
        <f t="array" ref="M185">_xlfn.IFS(K185='03-1_予算実績管理'!$J$44,1,K185='03-1_予算実績管理'!$J$45,2,K185='03-1_予算実績管理'!$J$46,3,K185='03-1_予算実績管理'!$J$47,4,K185='03-1_予算実績管理'!$J$48,5,K185='03-1_予算実績管理'!$J$49,6,K185='03-1_予算実績管理'!$J$50,7,K185='03-1_予算実績管理'!$J$51,8,K185='03-1_予算実績管理'!$J$52,9,K185='03-1_予算実績管理'!$J$53,10,K185='03-1_予算実績管理'!$J$54,11,K185='03-1_予算実績管理'!$J$55,12,K185='03-1_予算実績管理'!$J$56,13,K185='03-1_予算実績管理'!$J$57,14,K185='03-1_予算実績管理'!$J$58,15,K185='03-1_予算実績管理'!$J$59,16,K185='03-1_予算実績管理'!$J$60,17,K185='03-1_予算実績管理'!$J$61,18,K185='03-1_予算実績管理'!$J$62,19,K185='03-1_予算実績管理'!$J$63,20,K185='03-1_予算実績管理'!$J$64,21,K185='03-1_予算実績管理'!$J$65,22,K185='03-1_予算実績管理'!$J$66,23,K185='03-1_予算実績管理'!$J$67,24,K185='03-1_予算実績管理'!$J$68,25,K185='03-1_予算実績管理'!$J$69,26,K185='03-1_予算実績管理'!$J$70,27,K185='03-1_予算実績管理'!$J$71,28,K185='03-1_予算実績管理'!$J$72,29,K185='03-1_予算実績管理'!$J$73,30,K185='03-1_予算実績管理'!$J$74,31,K185='03-1_予算実績管理'!$J$75,32,K185='03-1_予算実績管理'!$J$76,33,K185='03-1_予算実績管理'!$J$77,34,K185='03-1_予算実績管理'!$J$78,35,K185='03-1_予算実績管理'!$J$79,36,K185='03-1_予算実績管理'!$J$80,37,K185='03-1_予算実績管理'!$J$81,38,K185='03-1_予算実績管理'!$J$82,39,K185='03-1_予算実績管理'!$J$83,40,K185='03-1_予算実績管理'!$J$84,41,K185='03-1_予算実績管理'!$J$85,42,K185='03-1_予算実績管理'!$J$86,43,K185='03-1_予算実績管理'!$J$87,44,K185='03-1_予算実績管理'!$J$88,45,K185='03-1_予算実績管理'!$J$89,46,K185='03-1_予算実績管理'!$J$90,47,K185='03-1_予算実績管理'!$J$91,48,K185='03-1_予算実績管理'!$J$92,49,K185='03-1_予算実績管理'!$J$93,50)</f>
        <v>#N/A</v>
      </c>
      <c r="N185" s="238" t="s">
        <v>7</v>
      </c>
      <c r="O185" s="239"/>
      <c r="P185" s="225"/>
      <c r="Q185" s="240"/>
      <c r="R185" s="194"/>
    </row>
    <row r="186" spans="9:18">
      <c r="I186" s="17">
        <v>182</v>
      </c>
      <c r="J186" s="193"/>
      <c r="K186" s="223" t="s">
        <v>20</v>
      </c>
      <c r="L186" s="224" t="s">
        <v>6</v>
      </c>
      <c r="M186" s="237" t="e" cm="1">
        <f t="array" ref="M186">_xlfn.IFS(K186='03-1_予算実績管理'!$J$44,1,K186='03-1_予算実績管理'!$J$45,2,K186='03-1_予算実績管理'!$J$46,3,K186='03-1_予算実績管理'!$J$47,4,K186='03-1_予算実績管理'!$J$48,5,K186='03-1_予算実績管理'!$J$49,6,K186='03-1_予算実績管理'!$J$50,7,K186='03-1_予算実績管理'!$J$51,8,K186='03-1_予算実績管理'!$J$52,9,K186='03-1_予算実績管理'!$J$53,10,K186='03-1_予算実績管理'!$J$54,11,K186='03-1_予算実績管理'!$J$55,12,K186='03-1_予算実績管理'!$J$56,13,K186='03-1_予算実績管理'!$J$57,14,K186='03-1_予算実績管理'!$J$58,15,K186='03-1_予算実績管理'!$J$59,16,K186='03-1_予算実績管理'!$J$60,17,K186='03-1_予算実績管理'!$J$61,18,K186='03-1_予算実績管理'!$J$62,19,K186='03-1_予算実績管理'!$J$63,20,K186='03-1_予算実績管理'!$J$64,21,K186='03-1_予算実績管理'!$J$65,22,K186='03-1_予算実績管理'!$J$66,23,K186='03-1_予算実績管理'!$J$67,24,K186='03-1_予算実績管理'!$J$68,25,K186='03-1_予算実績管理'!$J$69,26,K186='03-1_予算実績管理'!$J$70,27,K186='03-1_予算実績管理'!$J$71,28,K186='03-1_予算実績管理'!$J$72,29,K186='03-1_予算実績管理'!$J$73,30,K186='03-1_予算実績管理'!$J$74,31,K186='03-1_予算実績管理'!$J$75,32,K186='03-1_予算実績管理'!$J$76,33,K186='03-1_予算実績管理'!$J$77,34,K186='03-1_予算実績管理'!$J$78,35,K186='03-1_予算実績管理'!$J$79,36,K186='03-1_予算実績管理'!$J$80,37,K186='03-1_予算実績管理'!$J$81,38,K186='03-1_予算実績管理'!$J$82,39,K186='03-1_予算実績管理'!$J$83,40,K186='03-1_予算実績管理'!$J$84,41,K186='03-1_予算実績管理'!$J$85,42,K186='03-1_予算実績管理'!$J$86,43,K186='03-1_予算実績管理'!$J$87,44,K186='03-1_予算実績管理'!$J$88,45,K186='03-1_予算実績管理'!$J$89,46,K186='03-1_予算実績管理'!$J$90,47,K186='03-1_予算実績管理'!$J$91,48,K186='03-1_予算実績管理'!$J$92,49,K186='03-1_予算実績管理'!$J$93,50)</f>
        <v>#N/A</v>
      </c>
      <c r="N186" s="238" t="s">
        <v>7</v>
      </c>
      <c r="O186" s="239"/>
      <c r="P186" s="225"/>
      <c r="Q186" s="240"/>
      <c r="R186" s="194"/>
    </row>
    <row r="187" spans="9:18">
      <c r="I187" s="17">
        <v>183</v>
      </c>
      <c r="J187" s="193"/>
      <c r="K187" s="223" t="s">
        <v>20</v>
      </c>
      <c r="L187" s="224" t="s">
        <v>6</v>
      </c>
      <c r="M187" s="237" t="e" cm="1">
        <f t="array" ref="M187">_xlfn.IFS(K187='03-1_予算実績管理'!$J$44,1,K187='03-1_予算実績管理'!$J$45,2,K187='03-1_予算実績管理'!$J$46,3,K187='03-1_予算実績管理'!$J$47,4,K187='03-1_予算実績管理'!$J$48,5,K187='03-1_予算実績管理'!$J$49,6,K187='03-1_予算実績管理'!$J$50,7,K187='03-1_予算実績管理'!$J$51,8,K187='03-1_予算実績管理'!$J$52,9,K187='03-1_予算実績管理'!$J$53,10,K187='03-1_予算実績管理'!$J$54,11,K187='03-1_予算実績管理'!$J$55,12,K187='03-1_予算実績管理'!$J$56,13,K187='03-1_予算実績管理'!$J$57,14,K187='03-1_予算実績管理'!$J$58,15,K187='03-1_予算実績管理'!$J$59,16,K187='03-1_予算実績管理'!$J$60,17,K187='03-1_予算実績管理'!$J$61,18,K187='03-1_予算実績管理'!$J$62,19,K187='03-1_予算実績管理'!$J$63,20,K187='03-1_予算実績管理'!$J$64,21,K187='03-1_予算実績管理'!$J$65,22,K187='03-1_予算実績管理'!$J$66,23,K187='03-1_予算実績管理'!$J$67,24,K187='03-1_予算実績管理'!$J$68,25,K187='03-1_予算実績管理'!$J$69,26,K187='03-1_予算実績管理'!$J$70,27,K187='03-1_予算実績管理'!$J$71,28,K187='03-1_予算実績管理'!$J$72,29,K187='03-1_予算実績管理'!$J$73,30,K187='03-1_予算実績管理'!$J$74,31,K187='03-1_予算実績管理'!$J$75,32,K187='03-1_予算実績管理'!$J$76,33,K187='03-1_予算実績管理'!$J$77,34,K187='03-1_予算実績管理'!$J$78,35,K187='03-1_予算実績管理'!$J$79,36,K187='03-1_予算実績管理'!$J$80,37,K187='03-1_予算実績管理'!$J$81,38,K187='03-1_予算実績管理'!$J$82,39,K187='03-1_予算実績管理'!$J$83,40,K187='03-1_予算実績管理'!$J$84,41,K187='03-1_予算実績管理'!$J$85,42,K187='03-1_予算実績管理'!$J$86,43,K187='03-1_予算実績管理'!$J$87,44,K187='03-1_予算実績管理'!$J$88,45,K187='03-1_予算実績管理'!$J$89,46,K187='03-1_予算実績管理'!$J$90,47,K187='03-1_予算実績管理'!$J$91,48,K187='03-1_予算実績管理'!$J$92,49,K187='03-1_予算実績管理'!$J$93,50)</f>
        <v>#N/A</v>
      </c>
      <c r="N187" s="238" t="s">
        <v>7</v>
      </c>
      <c r="O187" s="239"/>
      <c r="P187" s="225"/>
      <c r="Q187" s="240"/>
      <c r="R187" s="194"/>
    </row>
    <row r="188" spans="9:18">
      <c r="I188" s="17">
        <v>184</v>
      </c>
      <c r="J188" s="193"/>
      <c r="K188" s="223" t="s">
        <v>20</v>
      </c>
      <c r="L188" s="224" t="s">
        <v>6</v>
      </c>
      <c r="M188" s="237" t="e" cm="1">
        <f t="array" ref="M188">_xlfn.IFS(K188='03-1_予算実績管理'!$J$44,1,K188='03-1_予算実績管理'!$J$45,2,K188='03-1_予算実績管理'!$J$46,3,K188='03-1_予算実績管理'!$J$47,4,K188='03-1_予算実績管理'!$J$48,5,K188='03-1_予算実績管理'!$J$49,6,K188='03-1_予算実績管理'!$J$50,7,K188='03-1_予算実績管理'!$J$51,8,K188='03-1_予算実績管理'!$J$52,9,K188='03-1_予算実績管理'!$J$53,10,K188='03-1_予算実績管理'!$J$54,11,K188='03-1_予算実績管理'!$J$55,12,K188='03-1_予算実績管理'!$J$56,13,K188='03-1_予算実績管理'!$J$57,14,K188='03-1_予算実績管理'!$J$58,15,K188='03-1_予算実績管理'!$J$59,16,K188='03-1_予算実績管理'!$J$60,17,K188='03-1_予算実績管理'!$J$61,18,K188='03-1_予算実績管理'!$J$62,19,K188='03-1_予算実績管理'!$J$63,20,K188='03-1_予算実績管理'!$J$64,21,K188='03-1_予算実績管理'!$J$65,22,K188='03-1_予算実績管理'!$J$66,23,K188='03-1_予算実績管理'!$J$67,24,K188='03-1_予算実績管理'!$J$68,25,K188='03-1_予算実績管理'!$J$69,26,K188='03-1_予算実績管理'!$J$70,27,K188='03-1_予算実績管理'!$J$71,28,K188='03-1_予算実績管理'!$J$72,29,K188='03-1_予算実績管理'!$J$73,30,K188='03-1_予算実績管理'!$J$74,31,K188='03-1_予算実績管理'!$J$75,32,K188='03-1_予算実績管理'!$J$76,33,K188='03-1_予算実績管理'!$J$77,34,K188='03-1_予算実績管理'!$J$78,35,K188='03-1_予算実績管理'!$J$79,36,K188='03-1_予算実績管理'!$J$80,37,K188='03-1_予算実績管理'!$J$81,38,K188='03-1_予算実績管理'!$J$82,39,K188='03-1_予算実績管理'!$J$83,40,K188='03-1_予算実績管理'!$J$84,41,K188='03-1_予算実績管理'!$J$85,42,K188='03-1_予算実績管理'!$J$86,43,K188='03-1_予算実績管理'!$J$87,44,K188='03-1_予算実績管理'!$J$88,45,K188='03-1_予算実績管理'!$J$89,46,K188='03-1_予算実績管理'!$J$90,47,K188='03-1_予算実績管理'!$J$91,48,K188='03-1_予算実績管理'!$J$92,49,K188='03-1_予算実績管理'!$J$93,50)</f>
        <v>#N/A</v>
      </c>
      <c r="N188" s="238" t="s">
        <v>7</v>
      </c>
      <c r="O188" s="239"/>
      <c r="P188" s="225"/>
      <c r="Q188" s="240"/>
      <c r="R188" s="194"/>
    </row>
    <row r="189" spans="9:18">
      <c r="I189" s="17">
        <v>185</v>
      </c>
      <c r="J189" s="193"/>
      <c r="K189" s="223" t="s">
        <v>20</v>
      </c>
      <c r="L189" s="224" t="s">
        <v>6</v>
      </c>
      <c r="M189" s="237" t="e" cm="1">
        <f t="array" ref="M189">_xlfn.IFS(K189='03-1_予算実績管理'!$J$44,1,K189='03-1_予算実績管理'!$J$45,2,K189='03-1_予算実績管理'!$J$46,3,K189='03-1_予算実績管理'!$J$47,4,K189='03-1_予算実績管理'!$J$48,5,K189='03-1_予算実績管理'!$J$49,6,K189='03-1_予算実績管理'!$J$50,7,K189='03-1_予算実績管理'!$J$51,8,K189='03-1_予算実績管理'!$J$52,9,K189='03-1_予算実績管理'!$J$53,10,K189='03-1_予算実績管理'!$J$54,11,K189='03-1_予算実績管理'!$J$55,12,K189='03-1_予算実績管理'!$J$56,13,K189='03-1_予算実績管理'!$J$57,14,K189='03-1_予算実績管理'!$J$58,15,K189='03-1_予算実績管理'!$J$59,16,K189='03-1_予算実績管理'!$J$60,17,K189='03-1_予算実績管理'!$J$61,18,K189='03-1_予算実績管理'!$J$62,19,K189='03-1_予算実績管理'!$J$63,20,K189='03-1_予算実績管理'!$J$64,21,K189='03-1_予算実績管理'!$J$65,22,K189='03-1_予算実績管理'!$J$66,23,K189='03-1_予算実績管理'!$J$67,24,K189='03-1_予算実績管理'!$J$68,25,K189='03-1_予算実績管理'!$J$69,26,K189='03-1_予算実績管理'!$J$70,27,K189='03-1_予算実績管理'!$J$71,28,K189='03-1_予算実績管理'!$J$72,29,K189='03-1_予算実績管理'!$J$73,30,K189='03-1_予算実績管理'!$J$74,31,K189='03-1_予算実績管理'!$J$75,32,K189='03-1_予算実績管理'!$J$76,33,K189='03-1_予算実績管理'!$J$77,34,K189='03-1_予算実績管理'!$J$78,35,K189='03-1_予算実績管理'!$J$79,36,K189='03-1_予算実績管理'!$J$80,37,K189='03-1_予算実績管理'!$J$81,38,K189='03-1_予算実績管理'!$J$82,39,K189='03-1_予算実績管理'!$J$83,40,K189='03-1_予算実績管理'!$J$84,41,K189='03-1_予算実績管理'!$J$85,42,K189='03-1_予算実績管理'!$J$86,43,K189='03-1_予算実績管理'!$J$87,44,K189='03-1_予算実績管理'!$J$88,45,K189='03-1_予算実績管理'!$J$89,46,K189='03-1_予算実績管理'!$J$90,47,K189='03-1_予算実績管理'!$J$91,48,K189='03-1_予算実績管理'!$J$92,49,K189='03-1_予算実績管理'!$J$93,50)</f>
        <v>#N/A</v>
      </c>
      <c r="N189" s="238" t="s">
        <v>7</v>
      </c>
      <c r="O189" s="239"/>
      <c r="P189" s="225"/>
      <c r="Q189" s="240"/>
      <c r="R189" s="194"/>
    </row>
    <row r="190" spans="9:18">
      <c r="I190" s="17">
        <v>186</v>
      </c>
      <c r="J190" s="193"/>
      <c r="K190" s="223" t="s">
        <v>20</v>
      </c>
      <c r="L190" s="224" t="s">
        <v>6</v>
      </c>
      <c r="M190" s="237" t="e" cm="1">
        <f t="array" ref="M190">_xlfn.IFS(K190='03-1_予算実績管理'!$J$44,1,K190='03-1_予算実績管理'!$J$45,2,K190='03-1_予算実績管理'!$J$46,3,K190='03-1_予算実績管理'!$J$47,4,K190='03-1_予算実績管理'!$J$48,5,K190='03-1_予算実績管理'!$J$49,6,K190='03-1_予算実績管理'!$J$50,7,K190='03-1_予算実績管理'!$J$51,8,K190='03-1_予算実績管理'!$J$52,9,K190='03-1_予算実績管理'!$J$53,10,K190='03-1_予算実績管理'!$J$54,11,K190='03-1_予算実績管理'!$J$55,12,K190='03-1_予算実績管理'!$J$56,13,K190='03-1_予算実績管理'!$J$57,14,K190='03-1_予算実績管理'!$J$58,15,K190='03-1_予算実績管理'!$J$59,16,K190='03-1_予算実績管理'!$J$60,17,K190='03-1_予算実績管理'!$J$61,18,K190='03-1_予算実績管理'!$J$62,19,K190='03-1_予算実績管理'!$J$63,20,K190='03-1_予算実績管理'!$J$64,21,K190='03-1_予算実績管理'!$J$65,22,K190='03-1_予算実績管理'!$J$66,23,K190='03-1_予算実績管理'!$J$67,24,K190='03-1_予算実績管理'!$J$68,25,K190='03-1_予算実績管理'!$J$69,26,K190='03-1_予算実績管理'!$J$70,27,K190='03-1_予算実績管理'!$J$71,28,K190='03-1_予算実績管理'!$J$72,29,K190='03-1_予算実績管理'!$J$73,30,K190='03-1_予算実績管理'!$J$74,31,K190='03-1_予算実績管理'!$J$75,32,K190='03-1_予算実績管理'!$J$76,33,K190='03-1_予算実績管理'!$J$77,34,K190='03-1_予算実績管理'!$J$78,35,K190='03-1_予算実績管理'!$J$79,36,K190='03-1_予算実績管理'!$J$80,37,K190='03-1_予算実績管理'!$J$81,38,K190='03-1_予算実績管理'!$J$82,39,K190='03-1_予算実績管理'!$J$83,40,K190='03-1_予算実績管理'!$J$84,41,K190='03-1_予算実績管理'!$J$85,42,K190='03-1_予算実績管理'!$J$86,43,K190='03-1_予算実績管理'!$J$87,44,K190='03-1_予算実績管理'!$J$88,45,K190='03-1_予算実績管理'!$J$89,46,K190='03-1_予算実績管理'!$J$90,47,K190='03-1_予算実績管理'!$J$91,48,K190='03-1_予算実績管理'!$J$92,49,K190='03-1_予算実績管理'!$J$93,50)</f>
        <v>#N/A</v>
      </c>
      <c r="N190" s="238" t="s">
        <v>7</v>
      </c>
      <c r="O190" s="239"/>
      <c r="P190" s="225"/>
      <c r="Q190" s="240"/>
      <c r="R190" s="194"/>
    </row>
    <row r="191" spans="9:18">
      <c r="I191" s="17">
        <v>187</v>
      </c>
      <c r="J191" s="193"/>
      <c r="K191" s="223" t="s">
        <v>20</v>
      </c>
      <c r="L191" s="224" t="s">
        <v>6</v>
      </c>
      <c r="M191" s="237" t="e" cm="1">
        <f t="array" ref="M191">_xlfn.IFS(K191='03-1_予算実績管理'!$J$44,1,K191='03-1_予算実績管理'!$J$45,2,K191='03-1_予算実績管理'!$J$46,3,K191='03-1_予算実績管理'!$J$47,4,K191='03-1_予算実績管理'!$J$48,5,K191='03-1_予算実績管理'!$J$49,6,K191='03-1_予算実績管理'!$J$50,7,K191='03-1_予算実績管理'!$J$51,8,K191='03-1_予算実績管理'!$J$52,9,K191='03-1_予算実績管理'!$J$53,10,K191='03-1_予算実績管理'!$J$54,11,K191='03-1_予算実績管理'!$J$55,12,K191='03-1_予算実績管理'!$J$56,13,K191='03-1_予算実績管理'!$J$57,14,K191='03-1_予算実績管理'!$J$58,15,K191='03-1_予算実績管理'!$J$59,16,K191='03-1_予算実績管理'!$J$60,17,K191='03-1_予算実績管理'!$J$61,18,K191='03-1_予算実績管理'!$J$62,19,K191='03-1_予算実績管理'!$J$63,20,K191='03-1_予算実績管理'!$J$64,21,K191='03-1_予算実績管理'!$J$65,22,K191='03-1_予算実績管理'!$J$66,23,K191='03-1_予算実績管理'!$J$67,24,K191='03-1_予算実績管理'!$J$68,25,K191='03-1_予算実績管理'!$J$69,26,K191='03-1_予算実績管理'!$J$70,27,K191='03-1_予算実績管理'!$J$71,28,K191='03-1_予算実績管理'!$J$72,29,K191='03-1_予算実績管理'!$J$73,30,K191='03-1_予算実績管理'!$J$74,31,K191='03-1_予算実績管理'!$J$75,32,K191='03-1_予算実績管理'!$J$76,33,K191='03-1_予算実績管理'!$J$77,34,K191='03-1_予算実績管理'!$J$78,35,K191='03-1_予算実績管理'!$J$79,36,K191='03-1_予算実績管理'!$J$80,37,K191='03-1_予算実績管理'!$J$81,38,K191='03-1_予算実績管理'!$J$82,39,K191='03-1_予算実績管理'!$J$83,40,K191='03-1_予算実績管理'!$J$84,41,K191='03-1_予算実績管理'!$J$85,42,K191='03-1_予算実績管理'!$J$86,43,K191='03-1_予算実績管理'!$J$87,44,K191='03-1_予算実績管理'!$J$88,45,K191='03-1_予算実績管理'!$J$89,46,K191='03-1_予算実績管理'!$J$90,47,K191='03-1_予算実績管理'!$J$91,48,K191='03-1_予算実績管理'!$J$92,49,K191='03-1_予算実績管理'!$J$93,50)</f>
        <v>#N/A</v>
      </c>
      <c r="N191" s="238" t="s">
        <v>7</v>
      </c>
      <c r="O191" s="239"/>
      <c r="P191" s="225"/>
      <c r="Q191" s="240"/>
      <c r="R191" s="194"/>
    </row>
    <row r="192" spans="9:18">
      <c r="I192" s="17">
        <v>188</v>
      </c>
      <c r="J192" s="193"/>
      <c r="K192" s="223" t="s">
        <v>20</v>
      </c>
      <c r="L192" s="224" t="s">
        <v>6</v>
      </c>
      <c r="M192" s="237" t="e" cm="1">
        <f t="array" ref="M192">_xlfn.IFS(K192='03-1_予算実績管理'!$J$44,1,K192='03-1_予算実績管理'!$J$45,2,K192='03-1_予算実績管理'!$J$46,3,K192='03-1_予算実績管理'!$J$47,4,K192='03-1_予算実績管理'!$J$48,5,K192='03-1_予算実績管理'!$J$49,6,K192='03-1_予算実績管理'!$J$50,7,K192='03-1_予算実績管理'!$J$51,8,K192='03-1_予算実績管理'!$J$52,9,K192='03-1_予算実績管理'!$J$53,10,K192='03-1_予算実績管理'!$J$54,11,K192='03-1_予算実績管理'!$J$55,12,K192='03-1_予算実績管理'!$J$56,13,K192='03-1_予算実績管理'!$J$57,14,K192='03-1_予算実績管理'!$J$58,15,K192='03-1_予算実績管理'!$J$59,16,K192='03-1_予算実績管理'!$J$60,17,K192='03-1_予算実績管理'!$J$61,18,K192='03-1_予算実績管理'!$J$62,19,K192='03-1_予算実績管理'!$J$63,20,K192='03-1_予算実績管理'!$J$64,21,K192='03-1_予算実績管理'!$J$65,22,K192='03-1_予算実績管理'!$J$66,23,K192='03-1_予算実績管理'!$J$67,24,K192='03-1_予算実績管理'!$J$68,25,K192='03-1_予算実績管理'!$J$69,26,K192='03-1_予算実績管理'!$J$70,27,K192='03-1_予算実績管理'!$J$71,28,K192='03-1_予算実績管理'!$J$72,29,K192='03-1_予算実績管理'!$J$73,30,K192='03-1_予算実績管理'!$J$74,31,K192='03-1_予算実績管理'!$J$75,32,K192='03-1_予算実績管理'!$J$76,33,K192='03-1_予算実績管理'!$J$77,34,K192='03-1_予算実績管理'!$J$78,35,K192='03-1_予算実績管理'!$J$79,36,K192='03-1_予算実績管理'!$J$80,37,K192='03-1_予算実績管理'!$J$81,38,K192='03-1_予算実績管理'!$J$82,39,K192='03-1_予算実績管理'!$J$83,40,K192='03-1_予算実績管理'!$J$84,41,K192='03-1_予算実績管理'!$J$85,42,K192='03-1_予算実績管理'!$J$86,43,K192='03-1_予算実績管理'!$J$87,44,K192='03-1_予算実績管理'!$J$88,45,K192='03-1_予算実績管理'!$J$89,46,K192='03-1_予算実績管理'!$J$90,47,K192='03-1_予算実績管理'!$J$91,48,K192='03-1_予算実績管理'!$J$92,49,K192='03-1_予算実績管理'!$J$93,50)</f>
        <v>#N/A</v>
      </c>
      <c r="N192" s="238" t="s">
        <v>7</v>
      </c>
      <c r="O192" s="239"/>
      <c r="P192" s="225"/>
      <c r="Q192" s="240"/>
      <c r="R192" s="194"/>
    </row>
    <row r="193" spans="9:18">
      <c r="I193" s="17">
        <v>189</v>
      </c>
      <c r="J193" s="193"/>
      <c r="K193" s="223" t="s">
        <v>20</v>
      </c>
      <c r="L193" s="224" t="s">
        <v>6</v>
      </c>
      <c r="M193" s="237" t="e" cm="1">
        <f t="array" ref="M193">_xlfn.IFS(K193='03-1_予算実績管理'!$J$44,1,K193='03-1_予算実績管理'!$J$45,2,K193='03-1_予算実績管理'!$J$46,3,K193='03-1_予算実績管理'!$J$47,4,K193='03-1_予算実績管理'!$J$48,5,K193='03-1_予算実績管理'!$J$49,6,K193='03-1_予算実績管理'!$J$50,7,K193='03-1_予算実績管理'!$J$51,8,K193='03-1_予算実績管理'!$J$52,9,K193='03-1_予算実績管理'!$J$53,10,K193='03-1_予算実績管理'!$J$54,11,K193='03-1_予算実績管理'!$J$55,12,K193='03-1_予算実績管理'!$J$56,13,K193='03-1_予算実績管理'!$J$57,14,K193='03-1_予算実績管理'!$J$58,15,K193='03-1_予算実績管理'!$J$59,16,K193='03-1_予算実績管理'!$J$60,17,K193='03-1_予算実績管理'!$J$61,18,K193='03-1_予算実績管理'!$J$62,19,K193='03-1_予算実績管理'!$J$63,20,K193='03-1_予算実績管理'!$J$64,21,K193='03-1_予算実績管理'!$J$65,22,K193='03-1_予算実績管理'!$J$66,23,K193='03-1_予算実績管理'!$J$67,24,K193='03-1_予算実績管理'!$J$68,25,K193='03-1_予算実績管理'!$J$69,26,K193='03-1_予算実績管理'!$J$70,27,K193='03-1_予算実績管理'!$J$71,28,K193='03-1_予算実績管理'!$J$72,29,K193='03-1_予算実績管理'!$J$73,30,K193='03-1_予算実績管理'!$J$74,31,K193='03-1_予算実績管理'!$J$75,32,K193='03-1_予算実績管理'!$J$76,33,K193='03-1_予算実績管理'!$J$77,34,K193='03-1_予算実績管理'!$J$78,35,K193='03-1_予算実績管理'!$J$79,36,K193='03-1_予算実績管理'!$J$80,37,K193='03-1_予算実績管理'!$J$81,38,K193='03-1_予算実績管理'!$J$82,39,K193='03-1_予算実績管理'!$J$83,40,K193='03-1_予算実績管理'!$J$84,41,K193='03-1_予算実績管理'!$J$85,42,K193='03-1_予算実績管理'!$J$86,43,K193='03-1_予算実績管理'!$J$87,44,K193='03-1_予算実績管理'!$J$88,45,K193='03-1_予算実績管理'!$J$89,46,K193='03-1_予算実績管理'!$J$90,47,K193='03-1_予算実績管理'!$J$91,48,K193='03-1_予算実績管理'!$J$92,49,K193='03-1_予算実績管理'!$J$93,50)</f>
        <v>#N/A</v>
      </c>
      <c r="N193" s="238" t="s">
        <v>7</v>
      </c>
      <c r="O193" s="239"/>
      <c r="P193" s="225"/>
      <c r="Q193" s="240"/>
      <c r="R193" s="194"/>
    </row>
    <row r="194" spans="9:18">
      <c r="I194" s="17">
        <v>190</v>
      </c>
      <c r="J194" s="193"/>
      <c r="K194" s="223" t="s">
        <v>20</v>
      </c>
      <c r="L194" s="224" t="s">
        <v>6</v>
      </c>
      <c r="M194" s="237" t="e" cm="1">
        <f t="array" ref="M194">_xlfn.IFS(K194='03-1_予算実績管理'!$J$44,1,K194='03-1_予算実績管理'!$J$45,2,K194='03-1_予算実績管理'!$J$46,3,K194='03-1_予算実績管理'!$J$47,4,K194='03-1_予算実績管理'!$J$48,5,K194='03-1_予算実績管理'!$J$49,6,K194='03-1_予算実績管理'!$J$50,7,K194='03-1_予算実績管理'!$J$51,8,K194='03-1_予算実績管理'!$J$52,9,K194='03-1_予算実績管理'!$J$53,10,K194='03-1_予算実績管理'!$J$54,11,K194='03-1_予算実績管理'!$J$55,12,K194='03-1_予算実績管理'!$J$56,13,K194='03-1_予算実績管理'!$J$57,14,K194='03-1_予算実績管理'!$J$58,15,K194='03-1_予算実績管理'!$J$59,16,K194='03-1_予算実績管理'!$J$60,17,K194='03-1_予算実績管理'!$J$61,18,K194='03-1_予算実績管理'!$J$62,19,K194='03-1_予算実績管理'!$J$63,20,K194='03-1_予算実績管理'!$J$64,21,K194='03-1_予算実績管理'!$J$65,22,K194='03-1_予算実績管理'!$J$66,23,K194='03-1_予算実績管理'!$J$67,24,K194='03-1_予算実績管理'!$J$68,25,K194='03-1_予算実績管理'!$J$69,26,K194='03-1_予算実績管理'!$J$70,27,K194='03-1_予算実績管理'!$J$71,28,K194='03-1_予算実績管理'!$J$72,29,K194='03-1_予算実績管理'!$J$73,30,K194='03-1_予算実績管理'!$J$74,31,K194='03-1_予算実績管理'!$J$75,32,K194='03-1_予算実績管理'!$J$76,33,K194='03-1_予算実績管理'!$J$77,34,K194='03-1_予算実績管理'!$J$78,35,K194='03-1_予算実績管理'!$J$79,36,K194='03-1_予算実績管理'!$J$80,37,K194='03-1_予算実績管理'!$J$81,38,K194='03-1_予算実績管理'!$J$82,39,K194='03-1_予算実績管理'!$J$83,40,K194='03-1_予算実績管理'!$J$84,41,K194='03-1_予算実績管理'!$J$85,42,K194='03-1_予算実績管理'!$J$86,43,K194='03-1_予算実績管理'!$J$87,44,K194='03-1_予算実績管理'!$J$88,45,K194='03-1_予算実績管理'!$J$89,46,K194='03-1_予算実績管理'!$J$90,47,K194='03-1_予算実績管理'!$J$91,48,K194='03-1_予算実績管理'!$J$92,49,K194='03-1_予算実績管理'!$J$93,50)</f>
        <v>#N/A</v>
      </c>
      <c r="N194" s="238" t="s">
        <v>7</v>
      </c>
      <c r="O194" s="239"/>
      <c r="P194" s="225"/>
      <c r="Q194" s="240"/>
      <c r="R194" s="194"/>
    </row>
    <row r="195" spans="9:18">
      <c r="I195" s="17">
        <v>191</v>
      </c>
      <c r="J195" s="193"/>
      <c r="K195" s="223" t="s">
        <v>20</v>
      </c>
      <c r="L195" s="224" t="s">
        <v>6</v>
      </c>
      <c r="M195" s="237" t="e" cm="1">
        <f t="array" ref="M195">_xlfn.IFS(K195='03-1_予算実績管理'!$J$44,1,K195='03-1_予算実績管理'!$J$45,2,K195='03-1_予算実績管理'!$J$46,3,K195='03-1_予算実績管理'!$J$47,4,K195='03-1_予算実績管理'!$J$48,5,K195='03-1_予算実績管理'!$J$49,6,K195='03-1_予算実績管理'!$J$50,7,K195='03-1_予算実績管理'!$J$51,8,K195='03-1_予算実績管理'!$J$52,9,K195='03-1_予算実績管理'!$J$53,10,K195='03-1_予算実績管理'!$J$54,11,K195='03-1_予算実績管理'!$J$55,12,K195='03-1_予算実績管理'!$J$56,13,K195='03-1_予算実績管理'!$J$57,14,K195='03-1_予算実績管理'!$J$58,15,K195='03-1_予算実績管理'!$J$59,16,K195='03-1_予算実績管理'!$J$60,17,K195='03-1_予算実績管理'!$J$61,18,K195='03-1_予算実績管理'!$J$62,19,K195='03-1_予算実績管理'!$J$63,20,K195='03-1_予算実績管理'!$J$64,21,K195='03-1_予算実績管理'!$J$65,22,K195='03-1_予算実績管理'!$J$66,23,K195='03-1_予算実績管理'!$J$67,24,K195='03-1_予算実績管理'!$J$68,25,K195='03-1_予算実績管理'!$J$69,26,K195='03-1_予算実績管理'!$J$70,27,K195='03-1_予算実績管理'!$J$71,28,K195='03-1_予算実績管理'!$J$72,29,K195='03-1_予算実績管理'!$J$73,30,K195='03-1_予算実績管理'!$J$74,31,K195='03-1_予算実績管理'!$J$75,32,K195='03-1_予算実績管理'!$J$76,33,K195='03-1_予算実績管理'!$J$77,34,K195='03-1_予算実績管理'!$J$78,35,K195='03-1_予算実績管理'!$J$79,36,K195='03-1_予算実績管理'!$J$80,37,K195='03-1_予算実績管理'!$J$81,38,K195='03-1_予算実績管理'!$J$82,39,K195='03-1_予算実績管理'!$J$83,40,K195='03-1_予算実績管理'!$J$84,41,K195='03-1_予算実績管理'!$J$85,42,K195='03-1_予算実績管理'!$J$86,43,K195='03-1_予算実績管理'!$J$87,44,K195='03-1_予算実績管理'!$J$88,45,K195='03-1_予算実績管理'!$J$89,46,K195='03-1_予算実績管理'!$J$90,47,K195='03-1_予算実績管理'!$J$91,48,K195='03-1_予算実績管理'!$J$92,49,K195='03-1_予算実績管理'!$J$93,50)</f>
        <v>#N/A</v>
      </c>
      <c r="N195" s="238" t="s">
        <v>7</v>
      </c>
      <c r="O195" s="239"/>
      <c r="P195" s="225"/>
      <c r="Q195" s="240"/>
      <c r="R195" s="194"/>
    </row>
    <row r="196" spans="9:18">
      <c r="I196" s="17">
        <v>192</v>
      </c>
      <c r="J196" s="193"/>
      <c r="K196" s="223" t="s">
        <v>20</v>
      </c>
      <c r="L196" s="224" t="s">
        <v>6</v>
      </c>
      <c r="M196" s="237" t="e" cm="1">
        <f t="array" ref="M196">_xlfn.IFS(K196='03-1_予算実績管理'!$J$44,1,K196='03-1_予算実績管理'!$J$45,2,K196='03-1_予算実績管理'!$J$46,3,K196='03-1_予算実績管理'!$J$47,4,K196='03-1_予算実績管理'!$J$48,5,K196='03-1_予算実績管理'!$J$49,6,K196='03-1_予算実績管理'!$J$50,7,K196='03-1_予算実績管理'!$J$51,8,K196='03-1_予算実績管理'!$J$52,9,K196='03-1_予算実績管理'!$J$53,10,K196='03-1_予算実績管理'!$J$54,11,K196='03-1_予算実績管理'!$J$55,12,K196='03-1_予算実績管理'!$J$56,13,K196='03-1_予算実績管理'!$J$57,14,K196='03-1_予算実績管理'!$J$58,15,K196='03-1_予算実績管理'!$J$59,16,K196='03-1_予算実績管理'!$J$60,17,K196='03-1_予算実績管理'!$J$61,18,K196='03-1_予算実績管理'!$J$62,19,K196='03-1_予算実績管理'!$J$63,20,K196='03-1_予算実績管理'!$J$64,21,K196='03-1_予算実績管理'!$J$65,22,K196='03-1_予算実績管理'!$J$66,23,K196='03-1_予算実績管理'!$J$67,24,K196='03-1_予算実績管理'!$J$68,25,K196='03-1_予算実績管理'!$J$69,26,K196='03-1_予算実績管理'!$J$70,27,K196='03-1_予算実績管理'!$J$71,28,K196='03-1_予算実績管理'!$J$72,29,K196='03-1_予算実績管理'!$J$73,30,K196='03-1_予算実績管理'!$J$74,31,K196='03-1_予算実績管理'!$J$75,32,K196='03-1_予算実績管理'!$J$76,33,K196='03-1_予算実績管理'!$J$77,34,K196='03-1_予算実績管理'!$J$78,35,K196='03-1_予算実績管理'!$J$79,36,K196='03-1_予算実績管理'!$J$80,37,K196='03-1_予算実績管理'!$J$81,38,K196='03-1_予算実績管理'!$J$82,39,K196='03-1_予算実績管理'!$J$83,40,K196='03-1_予算実績管理'!$J$84,41,K196='03-1_予算実績管理'!$J$85,42,K196='03-1_予算実績管理'!$J$86,43,K196='03-1_予算実績管理'!$J$87,44,K196='03-1_予算実績管理'!$J$88,45,K196='03-1_予算実績管理'!$J$89,46,K196='03-1_予算実績管理'!$J$90,47,K196='03-1_予算実績管理'!$J$91,48,K196='03-1_予算実績管理'!$J$92,49,K196='03-1_予算実績管理'!$J$93,50)</f>
        <v>#N/A</v>
      </c>
      <c r="N196" s="238" t="s">
        <v>7</v>
      </c>
      <c r="O196" s="239"/>
      <c r="P196" s="225"/>
      <c r="Q196" s="240"/>
      <c r="R196" s="194"/>
    </row>
    <row r="197" spans="9:18">
      <c r="I197" s="17">
        <v>193</v>
      </c>
      <c r="J197" s="193"/>
      <c r="K197" s="223" t="s">
        <v>20</v>
      </c>
      <c r="L197" s="224" t="s">
        <v>6</v>
      </c>
      <c r="M197" s="237" t="e" cm="1">
        <f t="array" ref="M197">_xlfn.IFS(K197='03-1_予算実績管理'!$J$44,1,K197='03-1_予算実績管理'!$J$45,2,K197='03-1_予算実績管理'!$J$46,3,K197='03-1_予算実績管理'!$J$47,4,K197='03-1_予算実績管理'!$J$48,5,K197='03-1_予算実績管理'!$J$49,6,K197='03-1_予算実績管理'!$J$50,7,K197='03-1_予算実績管理'!$J$51,8,K197='03-1_予算実績管理'!$J$52,9,K197='03-1_予算実績管理'!$J$53,10,K197='03-1_予算実績管理'!$J$54,11,K197='03-1_予算実績管理'!$J$55,12,K197='03-1_予算実績管理'!$J$56,13,K197='03-1_予算実績管理'!$J$57,14,K197='03-1_予算実績管理'!$J$58,15,K197='03-1_予算実績管理'!$J$59,16,K197='03-1_予算実績管理'!$J$60,17,K197='03-1_予算実績管理'!$J$61,18,K197='03-1_予算実績管理'!$J$62,19,K197='03-1_予算実績管理'!$J$63,20,K197='03-1_予算実績管理'!$J$64,21,K197='03-1_予算実績管理'!$J$65,22,K197='03-1_予算実績管理'!$J$66,23,K197='03-1_予算実績管理'!$J$67,24,K197='03-1_予算実績管理'!$J$68,25,K197='03-1_予算実績管理'!$J$69,26,K197='03-1_予算実績管理'!$J$70,27,K197='03-1_予算実績管理'!$J$71,28,K197='03-1_予算実績管理'!$J$72,29,K197='03-1_予算実績管理'!$J$73,30,K197='03-1_予算実績管理'!$J$74,31,K197='03-1_予算実績管理'!$J$75,32,K197='03-1_予算実績管理'!$J$76,33,K197='03-1_予算実績管理'!$J$77,34,K197='03-1_予算実績管理'!$J$78,35,K197='03-1_予算実績管理'!$J$79,36,K197='03-1_予算実績管理'!$J$80,37,K197='03-1_予算実績管理'!$J$81,38,K197='03-1_予算実績管理'!$J$82,39,K197='03-1_予算実績管理'!$J$83,40,K197='03-1_予算実績管理'!$J$84,41,K197='03-1_予算実績管理'!$J$85,42,K197='03-1_予算実績管理'!$J$86,43,K197='03-1_予算実績管理'!$J$87,44,K197='03-1_予算実績管理'!$J$88,45,K197='03-1_予算実績管理'!$J$89,46,K197='03-1_予算実績管理'!$J$90,47,K197='03-1_予算実績管理'!$J$91,48,K197='03-1_予算実績管理'!$J$92,49,K197='03-1_予算実績管理'!$J$93,50)</f>
        <v>#N/A</v>
      </c>
      <c r="N197" s="238" t="s">
        <v>7</v>
      </c>
      <c r="O197" s="239"/>
      <c r="P197" s="225"/>
      <c r="Q197" s="240"/>
      <c r="R197" s="194"/>
    </row>
    <row r="198" spans="9:18">
      <c r="I198" s="17">
        <v>194</v>
      </c>
      <c r="J198" s="193"/>
      <c r="K198" s="223" t="s">
        <v>20</v>
      </c>
      <c r="L198" s="224" t="s">
        <v>6</v>
      </c>
      <c r="M198" s="237" t="e" cm="1">
        <f t="array" ref="M198">_xlfn.IFS(K198='03-1_予算実績管理'!$J$44,1,K198='03-1_予算実績管理'!$J$45,2,K198='03-1_予算実績管理'!$J$46,3,K198='03-1_予算実績管理'!$J$47,4,K198='03-1_予算実績管理'!$J$48,5,K198='03-1_予算実績管理'!$J$49,6,K198='03-1_予算実績管理'!$J$50,7,K198='03-1_予算実績管理'!$J$51,8,K198='03-1_予算実績管理'!$J$52,9,K198='03-1_予算実績管理'!$J$53,10,K198='03-1_予算実績管理'!$J$54,11,K198='03-1_予算実績管理'!$J$55,12,K198='03-1_予算実績管理'!$J$56,13,K198='03-1_予算実績管理'!$J$57,14,K198='03-1_予算実績管理'!$J$58,15,K198='03-1_予算実績管理'!$J$59,16,K198='03-1_予算実績管理'!$J$60,17,K198='03-1_予算実績管理'!$J$61,18,K198='03-1_予算実績管理'!$J$62,19,K198='03-1_予算実績管理'!$J$63,20,K198='03-1_予算実績管理'!$J$64,21,K198='03-1_予算実績管理'!$J$65,22,K198='03-1_予算実績管理'!$J$66,23,K198='03-1_予算実績管理'!$J$67,24,K198='03-1_予算実績管理'!$J$68,25,K198='03-1_予算実績管理'!$J$69,26,K198='03-1_予算実績管理'!$J$70,27,K198='03-1_予算実績管理'!$J$71,28,K198='03-1_予算実績管理'!$J$72,29,K198='03-1_予算実績管理'!$J$73,30,K198='03-1_予算実績管理'!$J$74,31,K198='03-1_予算実績管理'!$J$75,32,K198='03-1_予算実績管理'!$J$76,33,K198='03-1_予算実績管理'!$J$77,34,K198='03-1_予算実績管理'!$J$78,35,K198='03-1_予算実績管理'!$J$79,36,K198='03-1_予算実績管理'!$J$80,37,K198='03-1_予算実績管理'!$J$81,38,K198='03-1_予算実績管理'!$J$82,39,K198='03-1_予算実績管理'!$J$83,40,K198='03-1_予算実績管理'!$J$84,41,K198='03-1_予算実績管理'!$J$85,42,K198='03-1_予算実績管理'!$J$86,43,K198='03-1_予算実績管理'!$J$87,44,K198='03-1_予算実績管理'!$J$88,45,K198='03-1_予算実績管理'!$J$89,46,K198='03-1_予算実績管理'!$J$90,47,K198='03-1_予算実績管理'!$J$91,48,K198='03-1_予算実績管理'!$J$92,49,K198='03-1_予算実績管理'!$J$93,50)</f>
        <v>#N/A</v>
      </c>
      <c r="N198" s="238" t="s">
        <v>7</v>
      </c>
      <c r="O198" s="239"/>
      <c r="P198" s="225"/>
      <c r="Q198" s="240"/>
      <c r="R198" s="194"/>
    </row>
    <row r="199" spans="9:18">
      <c r="I199" s="17">
        <v>195</v>
      </c>
      <c r="J199" s="193"/>
      <c r="K199" s="223" t="s">
        <v>20</v>
      </c>
      <c r="L199" s="224" t="s">
        <v>6</v>
      </c>
      <c r="M199" s="237" t="e" cm="1">
        <f t="array" ref="M199">_xlfn.IFS(K199='03-1_予算実績管理'!$J$44,1,K199='03-1_予算実績管理'!$J$45,2,K199='03-1_予算実績管理'!$J$46,3,K199='03-1_予算実績管理'!$J$47,4,K199='03-1_予算実績管理'!$J$48,5,K199='03-1_予算実績管理'!$J$49,6,K199='03-1_予算実績管理'!$J$50,7,K199='03-1_予算実績管理'!$J$51,8,K199='03-1_予算実績管理'!$J$52,9,K199='03-1_予算実績管理'!$J$53,10,K199='03-1_予算実績管理'!$J$54,11,K199='03-1_予算実績管理'!$J$55,12,K199='03-1_予算実績管理'!$J$56,13,K199='03-1_予算実績管理'!$J$57,14,K199='03-1_予算実績管理'!$J$58,15,K199='03-1_予算実績管理'!$J$59,16,K199='03-1_予算実績管理'!$J$60,17,K199='03-1_予算実績管理'!$J$61,18,K199='03-1_予算実績管理'!$J$62,19,K199='03-1_予算実績管理'!$J$63,20,K199='03-1_予算実績管理'!$J$64,21,K199='03-1_予算実績管理'!$J$65,22,K199='03-1_予算実績管理'!$J$66,23,K199='03-1_予算実績管理'!$J$67,24,K199='03-1_予算実績管理'!$J$68,25,K199='03-1_予算実績管理'!$J$69,26,K199='03-1_予算実績管理'!$J$70,27,K199='03-1_予算実績管理'!$J$71,28,K199='03-1_予算実績管理'!$J$72,29,K199='03-1_予算実績管理'!$J$73,30,K199='03-1_予算実績管理'!$J$74,31,K199='03-1_予算実績管理'!$J$75,32,K199='03-1_予算実績管理'!$J$76,33,K199='03-1_予算実績管理'!$J$77,34,K199='03-1_予算実績管理'!$J$78,35,K199='03-1_予算実績管理'!$J$79,36,K199='03-1_予算実績管理'!$J$80,37,K199='03-1_予算実績管理'!$J$81,38,K199='03-1_予算実績管理'!$J$82,39,K199='03-1_予算実績管理'!$J$83,40,K199='03-1_予算実績管理'!$J$84,41,K199='03-1_予算実績管理'!$J$85,42,K199='03-1_予算実績管理'!$J$86,43,K199='03-1_予算実績管理'!$J$87,44,K199='03-1_予算実績管理'!$J$88,45,K199='03-1_予算実績管理'!$J$89,46,K199='03-1_予算実績管理'!$J$90,47,K199='03-1_予算実績管理'!$J$91,48,K199='03-1_予算実績管理'!$J$92,49,K199='03-1_予算実績管理'!$J$93,50)</f>
        <v>#N/A</v>
      </c>
      <c r="N199" s="238" t="s">
        <v>7</v>
      </c>
      <c r="O199" s="239"/>
      <c r="P199" s="225"/>
      <c r="Q199" s="240"/>
      <c r="R199" s="194"/>
    </row>
    <row r="200" spans="9:18">
      <c r="I200" s="17">
        <v>196</v>
      </c>
      <c r="J200" s="193"/>
      <c r="K200" s="223" t="s">
        <v>20</v>
      </c>
      <c r="L200" s="224" t="s">
        <v>6</v>
      </c>
      <c r="M200" s="237" t="e" cm="1">
        <f t="array" ref="M200">_xlfn.IFS(K200='03-1_予算実績管理'!$J$44,1,K200='03-1_予算実績管理'!$J$45,2,K200='03-1_予算実績管理'!$J$46,3,K200='03-1_予算実績管理'!$J$47,4,K200='03-1_予算実績管理'!$J$48,5,K200='03-1_予算実績管理'!$J$49,6,K200='03-1_予算実績管理'!$J$50,7,K200='03-1_予算実績管理'!$J$51,8,K200='03-1_予算実績管理'!$J$52,9,K200='03-1_予算実績管理'!$J$53,10,K200='03-1_予算実績管理'!$J$54,11,K200='03-1_予算実績管理'!$J$55,12,K200='03-1_予算実績管理'!$J$56,13,K200='03-1_予算実績管理'!$J$57,14,K200='03-1_予算実績管理'!$J$58,15,K200='03-1_予算実績管理'!$J$59,16,K200='03-1_予算実績管理'!$J$60,17,K200='03-1_予算実績管理'!$J$61,18,K200='03-1_予算実績管理'!$J$62,19,K200='03-1_予算実績管理'!$J$63,20,K200='03-1_予算実績管理'!$J$64,21,K200='03-1_予算実績管理'!$J$65,22,K200='03-1_予算実績管理'!$J$66,23,K200='03-1_予算実績管理'!$J$67,24,K200='03-1_予算実績管理'!$J$68,25,K200='03-1_予算実績管理'!$J$69,26,K200='03-1_予算実績管理'!$J$70,27,K200='03-1_予算実績管理'!$J$71,28,K200='03-1_予算実績管理'!$J$72,29,K200='03-1_予算実績管理'!$J$73,30,K200='03-1_予算実績管理'!$J$74,31,K200='03-1_予算実績管理'!$J$75,32,K200='03-1_予算実績管理'!$J$76,33,K200='03-1_予算実績管理'!$J$77,34,K200='03-1_予算実績管理'!$J$78,35,K200='03-1_予算実績管理'!$J$79,36,K200='03-1_予算実績管理'!$J$80,37,K200='03-1_予算実績管理'!$J$81,38,K200='03-1_予算実績管理'!$J$82,39,K200='03-1_予算実績管理'!$J$83,40,K200='03-1_予算実績管理'!$J$84,41,K200='03-1_予算実績管理'!$J$85,42,K200='03-1_予算実績管理'!$J$86,43,K200='03-1_予算実績管理'!$J$87,44,K200='03-1_予算実績管理'!$J$88,45,K200='03-1_予算実績管理'!$J$89,46,K200='03-1_予算実績管理'!$J$90,47,K200='03-1_予算実績管理'!$J$91,48,K200='03-1_予算実績管理'!$J$92,49,K200='03-1_予算実績管理'!$J$93,50)</f>
        <v>#N/A</v>
      </c>
      <c r="N200" s="238" t="s">
        <v>7</v>
      </c>
      <c r="O200" s="239"/>
      <c r="P200" s="225"/>
      <c r="Q200" s="240"/>
      <c r="R200" s="194"/>
    </row>
    <row r="201" spans="9:18">
      <c r="I201" s="17">
        <v>197</v>
      </c>
      <c r="J201" s="193"/>
      <c r="K201" s="223" t="s">
        <v>20</v>
      </c>
      <c r="L201" s="224" t="s">
        <v>6</v>
      </c>
      <c r="M201" s="237" t="e" cm="1">
        <f t="array" ref="M201">_xlfn.IFS(K201='03-1_予算実績管理'!$J$44,1,K201='03-1_予算実績管理'!$J$45,2,K201='03-1_予算実績管理'!$J$46,3,K201='03-1_予算実績管理'!$J$47,4,K201='03-1_予算実績管理'!$J$48,5,K201='03-1_予算実績管理'!$J$49,6,K201='03-1_予算実績管理'!$J$50,7,K201='03-1_予算実績管理'!$J$51,8,K201='03-1_予算実績管理'!$J$52,9,K201='03-1_予算実績管理'!$J$53,10,K201='03-1_予算実績管理'!$J$54,11,K201='03-1_予算実績管理'!$J$55,12,K201='03-1_予算実績管理'!$J$56,13,K201='03-1_予算実績管理'!$J$57,14,K201='03-1_予算実績管理'!$J$58,15,K201='03-1_予算実績管理'!$J$59,16,K201='03-1_予算実績管理'!$J$60,17,K201='03-1_予算実績管理'!$J$61,18,K201='03-1_予算実績管理'!$J$62,19,K201='03-1_予算実績管理'!$J$63,20,K201='03-1_予算実績管理'!$J$64,21,K201='03-1_予算実績管理'!$J$65,22,K201='03-1_予算実績管理'!$J$66,23,K201='03-1_予算実績管理'!$J$67,24,K201='03-1_予算実績管理'!$J$68,25,K201='03-1_予算実績管理'!$J$69,26,K201='03-1_予算実績管理'!$J$70,27,K201='03-1_予算実績管理'!$J$71,28,K201='03-1_予算実績管理'!$J$72,29,K201='03-1_予算実績管理'!$J$73,30,K201='03-1_予算実績管理'!$J$74,31,K201='03-1_予算実績管理'!$J$75,32,K201='03-1_予算実績管理'!$J$76,33,K201='03-1_予算実績管理'!$J$77,34,K201='03-1_予算実績管理'!$J$78,35,K201='03-1_予算実績管理'!$J$79,36,K201='03-1_予算実績管理'!$J$80,37,K201='03-1_予算実績管理'!$J$81,38,K201='03-1_予算実績管理'!$J$82,39,K201='03-1_予算実績管理'!$J$83,40,K201='03-1_予算実績管理'!$J$84,41,K201='03-1_予算実績管理'!$J$85,42,K201='03-1_予算実績管理'!$J$86,43,K201='03-1_予算実績管理'!$J$87,44,K201='03-1_予算実績管理'!$J$88,45,K201='03-1_予算実績管理'!$J$89,46,K201='03-1_予算実績管理'!$J$90,47,K201='03-1_予算実績管理'!$J$91,48,K201='03-1_予算実績管理'!$J$92,49,K201='03-1_予算実績管理'!$J$93,50)</f>
        <v>#N/A</v>
      </c>
      <c r="N201" s="238" t="s">
        <v>7</v>
      </c>
      <c r="O201" s="239"/>
      <c r="P201" s="225"/>
      <c r="Q201" s="240"/>
      <c r="R201" s="194"/>
    </row>
    <row r="202" spans="9:18">
      <c r="I202" s="17">
        <v>198</v>
      </c>
      <c r="J202" s="193"/>
      <c r="K202" s="223" t="s">
        <v>20</v>
      </c>
      <c r="L202" s="224" t="s">
        <v>6</v>
      </c>
      <c r="M202" s="237" t="e" cm="1">
        <f t="array" ref="M202">_xlfn.IFS(K202='03-1_予算実績管理'!$J$44,1,K202='03-1_予算実績管理'!$J$45,2,K202='03-1_予算実績管理'!$J$46,3,K202='03-1_予算実績管理'!$J$47,4,K202='03-1_予算実績管理'!$J$48,5,K202='03-1_予算実績管理'!$J$49,6,K202='03-1_予算実績管理'!$J$50,7,K202='03-1_予算実績管理'!$J$51,8,K202='03-1_予算実績管理'!$J$52,9,K202='03-1_予算実績管理'!$J$53,10,K202='03-1_予算実績管理'!$J$54,11,K202='03-1_予算実績管理'!$J$55,12,K202='03-1_予算実績管理'!$J$56,13,K202='03-1_予算実績管理'!$J$57,14,K202='03-1_予算実績管理'!$J$58,15,K202='03-1_予算実績管理'!$J$59,16,K202='03-1_予算実績管理'!$J$60,17,K202='03-1_予算実績管理'!$J$61,18,K202='03-1_予算実績管理'!$J$62,19,K202='03-1_予算実績管理'!$J$63,20,K202='03-1_予算実績管理'!$J$64,21,K202='03-1_予算実績管理'!$J$65,22,K202='03-1_予算実績管理'!$J$66,23,K202='03-1_予算実績管理'!$J$67,24,K202='03-1_予算実績管理'!$J$68,25,K202='03-1_予算実績管理'!$J$69,26,K202='03-1_予算実績管理'!$J$70,27,K202='03-1_予算実績管理'!$J$71,28,K202='03-1_予算実績管理'!$J$72,29,K202='03-1_予算実績管理'!$J$73,30,K202='03-1_予算実績管理'!$J$74,31,K202='03-1_予算実績管理'!$J$75,32,K202='03-1_予算実績管理'!$J$76,33,K202='03-1_予算実績管理'!$J$77,34,K202='03-1_予算実績管理'!$J$78,35,K202='03-1_予算実績管理'!$J$79,36,K202='03-1_予算実績管理'!$J$80,37,K202='03-1_予算実績管理'!$J$81,38,K202='03-1_予算実績管理'!$J$82,39,K202='03-1_予算実績管理'!$J$83,40,K202='03-1_予算実績管理'!$J$84,41,K202='03-1_予算実績管理'!$J$85,42,K202='03-1_予算実績管理'!$J$86,43,K202='03-1_予算実績管理'!$J$87,44,K202='03-1_予算実績管理'!$J$88,45,K202='03-1_予算実績管理'!$J$89,46,K202='03-1_予算実績管理'!$J$90,47,K202='03-1_予算実績管理'!$J$91,48,K202='03-1_予算実績管理'!$J$92,49,K202='03-1_予算実績管理'!$J$93,50)</f>
        <v>#N/A</v>
      </c>
      <c r="N202" s="238" t="s">
        <v>7</v>
      </c>
      <c r="O202" s="239"/>
      <c r="P202" s="225"/>
      <c r="Q202" s="240"/>
      <c r="R202" s="194"/>
    </row>
    <row r="203" spans="9:18">
      <c r="I203" s="17">
        <v>199</v>
      </c>
      <c r="J203" s="193"/>
      <c r="K203" s="223" t="s">
        <v>20</v>
      </c>
      <c r="L203" s="224" t="s">
        <v>6</v>
      </c>
      <c r="M203" s="237" t="e" cm="1">
        <f t="array" ref="M203">_xlfn.IFS(K203='03-1_予算実績管理'!$J$44,1,K203='03-1_予算実績管理'!$J$45,2,K203='03-1_予算実績管理'!$J$46,3,K203='03-1_予算実績管理'!$J$47,4,K203='03-1_予算実績管理'!$J$48,5,K203='03-1_予算実績管理'!$J$49,6,K203='03-1_予算実績管理'!$J$50,7,K203='03-1_予算実績管理'!$J$51,8,K203='03-1_予算実績管理'!$J$52,9,K203='03-1_予算実績管理'!$J$53,10,K203='03-1_予算実績管理'!$J$54,11,K203='03-1_予算実績管理'!$J$55,12,K203='03-1_予算実績管理'!$J$56,13,K203='03-1_予算実績管理'!$J$57,14,K203='03-1_予算実績管理'!$J$58,15,K203='03-1_予算実績管理'!$J$59,16,K203='03-1_予算実績管理'!$J$60,17,K203='03-1_予算実績管理'!$J$61,18,K203='03-1_予算実績管理'!$J$62,19,K203='03-1_予算実績管理'!$J$63,20,K203='03-1_予算実績管理'!$J$64,21,K203='03-1_予算実績管理'!$J$65,22,K203='03-1_予算実績管理'!$J$66,23,K203='03-1_予算実績管理'!$J$67,24,K203='03-1_予算実績管理'!$J$68,25,K203='03-1_予算実績管理'!$J$69,26,K203='03-1_予算実績管理'!$J$70,27,K203='03-1_予算実績管理'!$J$71,28,K203='03-1_予算実績管理'!$J$72,29,K203='03-1_予算実績管理'!$J$73,30,K203='03-1_予算実績管理'!$J$74,31,K203='03-1_予算実績管理'!$J$75,32,K203='03-1_予算実績管理'!$J$76,33,K203='03-1_予算実績管理'!$J$77,34,K203='03-1_予算実績管理'!$J$78,35,K203='03-1_予算実績管理'!$J$79,36,K203='03-1_予算実績管理'!$J$80,37,K203='03-1_予算実績管理'!$J$81,38,K203='03-1_予算実績管理'!$J$82,39,K203='03-1_予算実績管理'!$J$83,40,K203='03-1_予算実績管理'!$J$84,41,K203='03-1_予算実績管理'!$J$85,42,K203='03-1_予算実績管理'!$J$86,43,K203='03-1_予算実績管理'!$J$87,44,K203='03-1_予算実績管理'!$J$88,45,K203='03-1_予算実績管理'!$J$89,46,K203='03-1_予算実績管理'!$J$90,47,K203='03-1_予算実績管理'!$J$91,48,K203='03-1_予算実績管理'!$J$92,49,K203='03-1_予算実績管理'!$J$93,50)</f>
        <v>#N/A</v>
      </c>
      <c r="N203" s="238" t="s">
        <v>7</v>
      </c>
      <c r="O203" s="239"/>
      <c r="P203" s="225"/>
      <c r="Q203" s="240"/>
      <c r="R203" s="194"/>
    </row>
    <row r="204" spans="9:18">
      <c r="I204" s="17">
        <v>200</v>
      </c>
      <c r="J204" s="193"/>
      <c r="K204" s="223" t="s">
        <v>20</v>
      </c>
      <c r="L204" s="224" t="s">
        <v>6</v>
      </c>
      <c r="M204" s="237" t="e" cm="1">
        <f t="array" ref="M204">_xlfn.IFS(K204='03-1_予算実績管理'!$J$44,1,K204='03-1_予算実績管理'!$J$45,2,K204='03-1_予算実績管理'!$J$46,3,K204='03-1_予算実績管理'!$J$47,4,K204='03-1_予算実績管理'!$J$48,5,K204='03-1_予算実績管理'!$J$49,6,K204='03-1_予算実績管理'!$J$50,7,K204='03-1_予算実績管理'!$J$51,8,K204='03-1_予算実績管理'!$J$52,9,K204='03-1_予算実績管理'!$J$53,10,K204='03-1_予算実績管理'!$J$54,11,K204='03-1_予算実績管理'!$J$55,12,K204='03-1_予算実績管理'!$J$56,13,K204='03-1_予算実績管理'!$J$57,14,K204='03-1_予算実績管理'!$J$58,15,K204='03-1_予算実績管理'!$J$59,16,K204='03-1_予算実績管理'!$J$60,17,K204='03-1_予算実績管理'!$J$61,18,K204='03-1_予算実績管理'!$J$62,19,K204='03-1_予算実績管理'!$J$63,20,K204='03-1_予算実績管理'!$J$64,21,K204='03-1_予算実績管理'!$J$65,22,K204='03-1_予算実績管理'!$J$66,23,K204='03-1_予算実績管理'!$J$67,24,K204='03-1_予算実績管理'!$J$68,25,K204='03-1_予算実績管理'!$J$69,26,K204='03-1_予算実績管理'!$J$70,27,K204='03-1_予算実績管理'!$J$71,28,K204='03-1_予算実績管理'!$J$72,29,K204='03-1_予算実績管理'!$J$73,30,K204='03-1_予算実績管理'!$J$74,31,K204='03-1_予算実績管理'!$J$75,32,K204='03-1_予算実績管理'!$J$76,33,K204='03-1_予算実績管理'!$J$77,34,K204='03-1_予算実績管理'!$J$78,35,K204='03-1_予算実績管理'!$J$79,36,K204='03-1_予算実績管理'!$J$80,37,K204='03-1_予算実績管理'!$J$81,38,K204='03-1_予算実績管理'!$J$82,39,K204='03-1_予算実績管理'!$J$83,40,K204='03-1_予算実績管理'!$J$84,41,K204='03-1_予算実績管理'!$J$85,42,K204='03-1_予算実績管理'!$J$86,43,K204='03-1_予算実績管理'!$J$87,44,K204='03-1_予算実績管理'!$J$88,45,K204='03-1_予算実績管理'!$J$89,46,K204='03-1_予算実績管理'!$J$90,47,K204='03-1_予算実績管理'!$J$91,48,K204='03-1_予算実績管理'!$J$92,49,K204='03-1_予算実績管理'!$J$93,50)</f>
        <v>#N/A</v>
      </c>
      <c r="N204" s="238" t="s">
        <v>7</v>
      </c>
      <c r="O204" s="239"/>
      <c r="P204" s="225"/>
      <c r="Q204" s="240"/>
      <c r="R204" s="194"/>
    </row>
    <row r="205" spans="9:18">
      <c r="I205" s="17">
        <v>201</v>
      </c>
      <c r="J205" s="193"/>
      <c r="K205" s="223" t="s">
        <v>20</v>
      </c>
      <c r="L205" s="224" t="s">
        <v>6</v>
      </c>
      <c r="M205" s="237" t="e" cm="1">
        <f t="array" ref="M205">_xlfn.IFS(K205='03-1_予算実績管理'!$J$44,1,K205='03-1_予算実績管理'!$J$45,2,K205='03-1_予算実績管理'!$J$46,3,K205='03-1_予算実績管理'!$J$47,4,K205='03-1_予算実績管理'!$J$48,5,K205='03-1_予算実績管理'!$J$49,6,K205='03-1_予算実績管理'!$J$50,7,K205='03-1_予算実績管理'!$J$51,8,K205='03-1_予算実績管理'!$J$52,9,K205='03-1_予算実績管理'!$J$53,10,K205='03-1_予算実績管理'!$J$54,11,K205='03-1_予算実績管理'!$J$55,12,K205='03-1_予算実績管理'!$J$56,13,K205='03-1_予算実績管理'!$J$57,14,K205='03-1_予算実績管理'!$J$58,15,K205='03-1_予算実績管理'!$J$59,16,K205='03-1_予算実績管理'!$J$60,17,K205='03-1_予算実績管理'!$J$61,18,K205='03-1_予算実績管理'!$J$62,19,K205='03-1_予算実績管理'!$J$63,20,K205='03-1_予算実績管理'!$J$64,21,K205='03-1_予算実績管理'!$J$65,22,K205='03-1_予算実績管理'!$J$66,23,K205='03-1_予算実績管理'!$J$67,24,K205='03-1_予算実績管理'!$J$68,25,K205='03-1_予算実績管理'!$J$69,26,K205='03-1_予算実績管理'!$J$70,27,K205='03-1_予算実績管理'!$J$71,28,K205='03-1_予算実績管理'!$J$72,29,K205='03-1_予算実績管理'!$J$73,30,K205='03-1_予算実績管理'!$J$74,31,K205='03-1_予算実績管理'!$J$75,32,K205='03-1_予算実績管理'!$J$76,33,K205='03-1_予算実績管理'!$J$77,34,K205='03-1_予算実績管理'!$J$78,35,K205='03-1_予算実績管理'!$J$79,36,K205='03-1_予算実績管理'!$J$80,37,K205='03-1_予算実績管理'!$J$81,38,K205='03-1_予算実績管理'!$J$82,39,K205='03-1_予算実績管理'!$J$83,40,K205='03-1_予算実績管理'!$J$84,41,K205='03-1_予算実績管理'!$J$85,42,K205='03-1_予算実績管理'!$J$86,43,K205='03-1_予算実績管理'!$J$87,44,K205='03-1_予算実績管理'!$J$88,45,K205='03-1_予算実績管理'!$J$89,46,K205='03-1_予算実績管理'!$J$90,47,K205='03-1_予算実績管理'!$J$91,48,K205='03-1_予算実績管理'!$J$92,49,K205='03-1_予算実績管理'!$J$93,50)</f>
        <v>#N/A</v>
      </c>
      <c r="N205" s="238" t="s">
        <v>7</v>
      </c>
      <c r="O205" s="239"/>
      <c r="P205" s="225"/>
      <c r="Q205" s="240"/>
      <c r="R205" s="194"/>
    </row>
    <row r="206" spans="9:18">
      <c r="I206" s="17">
        <v>202</v>
      </c>
      <c r="J206" s="193"/>
      <c r="K206" s="223" t="s">
        <v>20</v>
      </c>
      <c r="L206" s="224" t="s">
        <v>6</v>
      </c>
      <c r="M206" s="237" t="e" cm="1">
        <f t="array" ref="M206">_xlfn.IFS(K206='03-1_予算実績管理'!$J$44,1,K206='03-1_予算実績管理'!$J$45,2,K206='03-1_予算実績管理'!$J$46,3,K206='03-1_予算実績管理'!$J$47,4,K206='03-1_予算実績管理'!$J$48,5,K206='03-1_予算実績管理'!$J$49,6,K206='03-1_予算実績管理'!$J$50,7,K206='03-1_予算実績管理'!$J$51,8,K206='03-1_予算実績管理'!$J$52,9,K206='03-1_予算実績管理'!$J$53,10,K206='03-1_予算実績管理'!$J$54,11,K206='03-1_予算実績管理'!$J$55,12,K206='03-1_予算実績管理'!$J$56,13,K206='03-1_予算実績管理'!$J$57,14,K206='03-1_予算実績管理'!$J$58,15,K206='03-1_予算実績管理'!$J$59,16,K206='03-1_予算実績管理'!$J$60,17,K206='03-1_予算実績管理'!$J$61,18,K206='03-1_予算実績管理'!$J$62,19,K206='03-1_予算実績管理'!$J$63,20,K206='03-1_予算実績管理'!$J$64,21,K206='03-1_予算実績管理'!$J$65,22,K206='03-1_予算実績管理'!$J$66,23,K206='03-1_予算実績管理'!$J$67,24,K206='03-1_予算実績管理'!$J$68,25,K206='03-1_予算実績管理'!$J$69,26,K206='03-1_予算実績管理'!$J$70,27,K206='03-1_予算実績管理'!$J$71,28,K206='03-1_予算実績管理'!$J$72,29,K206='03-1_予算実績管理'!$J$73,30,K206='03-1_予算実績管理'!$J$74,31,K206='03-1_予算実績管理'!$J$75,32,K206='03-1_予算実績管理'!$J$76,33,K206='03-1_予算実績管理'!$J$77,34,K206='03-1_予算実績管理'!$J$78,35,K206='03-1_予算実績管理'!$J$79,36,K206='03-1_予算実績管理'!$J$80,37,K206='03-1_予算実績管理'!$J$81,38,K206='03-1_予算実績管理'!$J$82,39,K206='03-1_予算実績管理'!$J$83,40,K206='03-1_予算実績管理'!$J$84,41,K206='03-1_予算実績管理'!$J$85,42,K206='03-1_予算実績管理'!$J$86,43,K206='03-1_予算実績管理'!$J$87,44,K206='03-1_予算実績管理'!$J$88,45,K206='03-1_予算実績管理'!$J$89,46,K206='03-1_予算実績管理'!$J$90,47,K206='03-1_予算実績管理'!$J$91,48,K206='03-1_予算実績管理'!$J$92,49,K206='03-1_予算実績管理'!$J$93,50)</f>
        <v>#N/A</v>
      </c>
      <c r="N206" s="238" t="s">
        <v>7</v>
      </c>
      <c r="O206" s="239"/>
      <c r="P206" s="225"/>
      <c r="Q206" s="240"/>
      <c r="R206" s="194"/>
    </row>
    <row r="207" spans="9:18">
      <c r="I207" s="17">
        <v>203</v>
      </c>
      <c r="J207" s="193"/>
      <c r="K207" s="223" t="s">
        <v>20</v>
      </c>
      <c r="L207" s="224" t="s">
        <v>6</v>
      </c>
      <c r="M207" s="237" t="e" cm="1">
        <f t="array" ref="M207">_xlfn.IFS(K207='03-1_予算実績管理'!$J$44,1,K207='03-1_予算実績管理'!$J$45,2,K207='03-1_予算実績管理'!$J$46,3,K207='03-1_予算実績管理'!$J$47,4,K207='03-1_予算実績管理'!$J$48,5,K207='03-1_予算実績管理'!$J$49,6,K207='03-1_予算実績管理'!$J$50,7,K207='03-1_予算実績管理'!$J$51,8,K207='03-1_予算実績管理'!$J$52,9,K207='03-1_予算実績管理'!$J$53,10,K207='03-1_予算実績管理'!$J$54,11,K207='03-1_予算実績管理'!$J$55,12,K207='03-1_予算実績管理'!$J$56,13,K207='03-1_予算実績管理'!$J$57,14,K207='03-1_予算実績管理'!$J$58,15,K207='03-1_予算実績管理'!$J$59,16,K207='03-1_予算実績管理'!$J$60,17,K207='03-1_予算実績管理'!$J$61,18,K207='03-1_予算実績管理'!$J$62,19,K207='03-1_予算実績管理'!$J$63,20,K207='03-1_予算実績管理'!$J$64,21,K207='03-1_予算実績管理'!$J$65,22,K207='03-1_予算実績管理'!$J$66,23,K207='03-1_予算実績管理'!$J$67,24,K207='03-1_予算実績管理'!$J$68,25,K207='03-1_予算実績管理'!$J$69,26,K207='03-1_予算実績管理'!$J$70,27,K207='03-1_予算実績管理'!$J$71,28,K207='03-1_予算実績管理'!$J$72,29,K207='03-1_予算実績管理'!$J$73,30,K207='03-1_予算実績管理'!$J$74,31,K207='03-1_予算実績管理'!$J$75,32,K207='03-1_予算実績管理'!$J$76,33,K207='03-1_予算実績管理'!$J$77,34,K207='03-1_予算実績管理'!$J$78,35,K207='03-1_予算実績管理'!$J$79,36,K207='03-1_予算実績管理'!$J$80,37,K207='03-1_予算実績管理'!$J$81,38,K207='03-1_予算実績管理'!$J$82,39,K207='03-1_予算実績管理'!$J$83,40,K207='03-1_予算実績管理'!$J$84,41,K207='03-1_予算実績管理'!$J$85,42,K207='03-1_予算実績管理'!$J$86,43,K207='03-1_予算実績管理'!$J$87,44,K207='03-1_予算実績管理'!$J$88,45,K207='03-1_予算実績管理'!$J$89,46,K207='03-1_予算実績管理'!$J$90,47,K207='03-1_予算実績管理'!$J$91,48,K207='03-1_予算実績管理'!$J$92,49,K207='03-1_予算実績管理'!$J$93,50)</f>
        <v>#N/A</v>
      </c>
      <c r="N207" s="238" t="s">
        <v>7</v>
      </c>
      <c r="O207" s="239"/>
      <c r="P207" s="225"/>
      <c r="Q207" s="240"/>
      <c r="R207" s="194"/>
    </row>
    <row r="208" spans="9:18">
      <c r="I208" s="17">
        <v>204</v>
      </c>
      <c r="J208" s="193"/>
      <c r="K208" s="223" t="s">
        <v>20</v>
      </c>
      <c r="L208" s="224" t="s">
        <v>6</v>
      </c>
      <c r="M208" s="237" t="e" cm="1">
        <f t="array" ref="M208">_xlfn.IFS(K208='03-1_予算実績管理'!$J$44,1,K208='03-1_予算実績管理'!$J$45,2,K208='03-1_予算実績管理'!$J$46,3,K208='03-1_予算実績管理'!$J$47,4,K208='03-1_予算実績管理'!$J$48,5,K208='03-1_予算実績管理'!$J$49,6,K208='03-1_予算実績管理'!$J$50,7,K208='03-1_予算実績管理'!$J$51,8,K208='03-1_予算実績管理'!$J$52,9,K208='03-1_予算実績管理'!$J$53,10,K208='03-1_予算実績管理'!$J$54,11,K208='03-1_予算実績管理'!$J$55,12,K208='03-1_予算実績管理'!$J$56,13,K208='03-1_予算実績管理'!$J$57,14,K208='03-1_予算実績管理'!$J$58,15,K208='03-1_予算実績管理'!$J$59,16,K208='03-1_予算実績管理'!$J$60,17,K208='03-1_予算実績管理'!$J$61,18,K208='03-1_予算実績管理'!$J$62,19,K208='03-1_予算実績管理'!$J$63,20,K208='03-1_予算実績管理'!$J$64,21,K208='03-1_予算実績管理'!$J$65,22,K208='03-1_予算実績管理'!$J$66,23,K208='03-1_予算実績管理'!$J$67,24,K208='03-1_予算実績管理'!$J$68,25,K208='03-1_予算実績管理'!$J$69,26,K208='03-1_予算実績管理'!$J$70,27,K208='03-1_予算実績管理'!$J$71,28,K208='03-1_予算実績管理'!$J$72,29,K208='03-1_予算実績管理'!$J$73,30,K208='03-1_予算実績管理'!$J$74,31,K208='03-1_予算実績管理'!$J$75,32,K208='03-1_予算実績管理'!$J$76,33,K208='03-1_予算実績管理'!$J$77,34,K208='03-1_予算実績管理'!$J$78,35,K208='03-1_予算実績管理'!$J$79,36,K208='03-1_予算実績管理'!$J$80,37,K208='03-1_予算実績管理'!$J$81,38,K208='03-1_予算実績管理'!$J$82,39,K208='03-1_予算実績管理'!$J$83,40,K208='03-1_予算実績管理'!$J$84,41,K208='03-1_予算実績管理'!$J$85,42,K208='03-1_予算実績管理'!$J$86,43,K208='03-1_予算実績管理'!$J$87,44,K208='03-1_予算実績管理'!$J$88,45,K208='03-1_予算実績管理'!$J$89,46,K208='03-1_予算実績管理'!$J$90,47,K208='03-1_予算実績管理'!$J$91,48,K208='03-1_予算実績管理'!$J$92,49,K208='03-1_予算実績管理'!$J$93,50)</f>
        <v>#N/A</v>
      </c>
      <c r="N208" s="238" t="s">
        <v>7</v>
      </c>
      <c r="O208" s="239"/>
      <c r="P208" s="225"/>
      <c r="Q208" s="240"/>
      <c r="R208" s="194"/>
    </row>
    <row r="209" spans="9:18">
      <c r="I209" s="17">
        <v>205</v>
      </c>
      <c r="J209" s="193"/>
      <c r="K209" s="223" t="s">
        <v>20</v>
      </c>
      <c r="L209" s="224" t="s">
        <v>6</v>
      </c>
      <c r="M209" s="237" t="e" cm="1">
        <f t="array" ref="M209">_xlfn.IFS(K209='03-1_予算実績管理'!$J$44,1,K209='03-1_予算実績管理'!$J$45,2,K209='03-1_予算実績管理'!$J$46,3,K209='03-1_予算実績管理'!$J$47,4,K209='03-1_予算実績管理'!$J$48,5,K209='03-1_予算実績管理'!$J$49,6,K209='03-1_予算実績管理'!$J$50,7,K209='03-1_予算実績管理'!$J$51,8,K209='03-1_予算実績管理'!$J$52,9,K209='03-1_予算実績管理'!$J$53,10,K209='03-1_予算実績管理'!$J$54,11,K209='03-1_予算実績管理'!$J$55,12,K209='03-1_予算実績管理'!$J$56,13,K209='03-1_予算実績管理'!$J$57,14,K209='03-1_予算実績管理'!$J$58,15,K209='03-1_予算実績管理'!$J$59,16,K209='03-1_予算実績管理'!$J$60,17,K209='03-1_予算実績管理'!$J$61,18,K209='03-1_予算実績管理'!$J$62,19,K209='03-1_予算実績管理'!$J$63,20,K209='03-1_予算実績管理'!$J$64,21,K209='03-1_予算実績管理'!$J$65,22,K209='03-1_予算実績管理'!$J$66,23,K209='03-1_予算実績管理'!$J$67,24,K209='03-1_予算実績管理'!$J$68,25,K209='03-1_予算実績管理'!$J$69,26,K209='03-1_予算実績管理'!$J$70,27,K209='03-1_予算実績管理'!$J$71,28,K209='03-1_予算実績管理'!$J$72,29,K209='03-1_予算実績管理'!$J$73,30,K209='03-1_予算実績管理'!$J$74,31,K209='03-1_予算実績管理'!$J$75,32,K209='03-1_予算実績管理'!$J$76,33,K209='03-1_予算実績管理'!$J$77,34,K209='03-1_予算実績管理'!$J$78,35,K209='03-1_予算実績管理'!$J$79,36,K209='03-1_予算実績管理'!$J$80,37,K209='03-1_予算実績管理'!$J$81,38,K209='03-1_予算実績管理'!$J$82,39,K209='03-1_予算実績管理'!$J$83,40,K209='03-1_予算実績管理'!$J$84,41,K209='03-1_予算実績管理'!$J$85,42,K209='03-1_予算実績管理'!$J$86,43,K209='03-1_予算実績管理'!$J$87,44,K209='03-1_予算実績管理'!$J$88,45,K209='03-1_予算実績管理'!$J$89,46,K209='03-1_予算実績管理'!$J$90,47,K209='03-1_予算実績管理'!$J$91,48,K209='03-1_予算実績管理'!$J$92,49,K209='03-1_予算実績管理'!$J$93,50)</f>
        <v>#N/A</v>
      </c>
      <c r="N209" s="238" t="s">
        <v>7</v>
      </c>
      <c r="O209" s="239"/>
      <c r="P209" s="225"/>
      <c r="Q209" s="240"/>
      <c r="R209" s="194"/>
    </row>
    <row r="210" spans="9:18">
      <c r="I210" s="17">
        <v>206</v>
      </c>
      <c r="J210" s="193"/>
      <c r="K210" s="223" t="s">
        <v>20</v>
      </c>
      <c r="L210" s="224" t="s">
        <v>6</v>
      </c>
      <c r="M210" s="237" t="e" cm="1">
        <f t="array" ref="M210">_xlfn.IFS(K210='03-1_予算実績管理'!$J$44,1,K210='03-1_予算実績管理'!$J$45,2,K210='03-1_予算実績管理'!$J$46,3,K210='03-1_予算実績管理'!$J$47,4,K210='03-1_予算実績管理'!$J$48,5,K210='03-1_予算実績管理'!$J$49,6,K210='03-1_予算実績管理'!$J$50,7,K210='03-1_予算実績管理'!$J$51,8,K210='03-1_予算実績管理'!$J$52,9,K210='03-1_予算実績管理'!$J$53,10,K210='03-1_予算実績管理'!$J$54,11,K210='03-1_予算実績管理'!$J$55,12,K210='03-1_予算実績管理'!$J$56,13,K210='03-1_予算実績管理'!$J$57,14,K210='03-1_予算実績管理'!$J$58,15,K210='03-1_予算実績管理'!$J$59,16,K210='03-1_予算実績管理'!$J$60,17,K210='03-1_予算実績管理'!$J$61,18,K210='03-1_予算実績管理'!$J$62,19,K210='03-1_予算実績管理'!$J$63,20,K210='03-1_予算実績管理'!$J$64,21,K210='03-1_予算実績管理'!$J$65,22,K210='03-1_予算実績管理'!$J$66,23,K210='03-1_予算実績管理'!$J$67,24,K210='03-1_予算実績管理'!$J$68,25,K210='03-1_予算実績管理'!$J$69,26,K210='03-1_予算実績管理'!$J$70,27,K210='03-1_予算実績管理'!$J$71,28,K210='03-1_予算実績管理'!$J$72,29,K210='03-1_予算実績管理'!$J$73,30,K210='03-1_予算実績管理'!$J$74,31,K210='03-1_予算実績管理'!$J$75,32,K210='03-1_予算実績管理'!$J$76,33,K210='03-1_予算実績管理'!$J$77,34,K210='03-1_予算実績管理'!$J$78,35,K210='03-1_予算実績管理'!$J$79,36,K210='03-1_予算実績管理'!$J$80,37,K210='03-1_予算実績管理'!$J$81,38,K210='03-1_予算実績管理'!$J$82,39,K210='03-1_予算実績管理'!$J$83,40,K210='03-1_予算実績管理'!$J$84,41,K210='03-1_予算実績管理'!$J$85,42,K210='03-1_予算実績管理'!$J$86,43,K210='03-1_予算実績管理'!$J$87,44,K210='03-1_予算実績管理'!$J$88,45,K210='03-1_予算実績管理'!$J$89,46,K210='03-1_予算実績管理'!$J$90,47,K210='03-1_予算実績管理'!$J$91,48,K210='03-1_予算実績管理'!$J$92,49,K210='03-1_予算実績管理'!$J$93,50)</f>
        <v>#N/A</v>
      </c>
      <c r="N210" s="238" t="s">
        <v>7</v>
      </c>
      <c r="O210" s="239"/>
      <c r="P210" s="225"/>
      <c r="Q210" s="240"/>
      <c r="R210" s="194"/>
    </row>
    <row r="211" spans="9:18">
      <c r="I211" s="17">
        <v>207</v>
      </c>
      <c r="J211" s="193"/>
      <c r="K211" s="223" t="s">
        <v>20</v>
      </c>
      <c r="L211" s="224" t="s">
        <v>6</v>
      </c>
      <c r="M211" s="237" t="e" cm="1">
        <f t="array" ref="M211">_xlfn.IFS(K211='03-1_予算実績管理'!$J$44,1,K211='03-1_予算実績管理'!$J$45,2,K211='03-1_予算実績管理'!$J$46,3,K211='03-1_予算実績管理'!$J$47,4,K211='03-1_予算実績管理'!$J$48,5,K211='03-1_予算実績管理'!$J$49,6,K211='03-1_予算実績管理'!$J$50,7,K211='03-1_予算実績管理'!$J$51,8,K211='03-1_予算実績管理'!$J$52,9,K211='03-1_予算実績管理'!$J$53,10,K211='03-1_予算実績管理'!$J$54,11,K211='03-1_予算実績管理'!$J$55,12,K211='03-1_予算実績管理'!$J$56,13,K211='03-1_予算実績管理'!$J$57,14,K211='03-1_予算実績管理'!$J$58,15,K211='03-1_予算実績管理'!$J$59,16,K211='03-1_予算実績管理'!$J$60,17,K211='03-1_予算実績管理'!$J$61,18,K211='03-1_予算実績管理'!$J$62,19,K211='03-1_予算実績管理'!$J$63,20,K211='03-1_予算実績管理'!$J$64,21,K211='03-1_予算実績管理'!$J$65,22,K211='03-1_予算実績管理'!$J$66,23,K211='03-1_予算実績管理'!$J$67,24,K211='03-1_予算実績管理'!$J$68,25,K211='03-1_予算実績管理'!$J$69,26,K211='03-1_予算実績管理'!$J$70,27,K211='03-1_予算実績管理'!$J$71,28,K211='03-1_予算実績管理'!$J$72,29,K211='03-1_予算実績管理'!$J$73,30,K211='03-1_予算実績管理'!$J$74,31,K211='03-1_予算実績管理'!$J$75,32,K211='03-1_予算実績管理'!$J$76,33,K211='03-1_予算実績管理'!$J$77,34,K211='03-1_予算実績管理'!$J$78,35,K211='03-1_予算実績管理'!$J$79,36,K211='03-1_予算実績管理'!$J$80,37,K211='03-1_予算実績管理'!$J$81,38,K211='03-1_予算実績管理'!$J$82,39,K211='03-1_予算実績管理'!$J$83,40,K211='03-1_予算実績管理'!$J$84,41,K211='03-1_予算実績管理'!$J$85,42,K211='03-1_予算実績管理'!$J$86,43,K211='03-1_予算実績管理'!$J$87,44,K211='03-1_予算実績管理'!$J$88,45,K211='03-1_予算実績管理'!$J$89,46,K211='03-1_予算実績管理'!$J$90,47,K211='03-1_予算実績管理'!$J$91,48,K211='03-1_予算実績管理'!$J$92,49,K211='03-1_予算実績管理'!$J$93,50)</f>
        <v>#N/A</v>
      </c>
      <c r="N211" s="238" t="s">
        <v>7</v>
      </c>
      <c r="O211" s="239"/>
      <c r="P211" s="225"/>
      <c r="Q211" s="240"/>
      <c r="R211" s="194"/>
    </row>
    <row r="212" spans="9:18">
      <c r="I212" s="17">
        <v>208</v>
      </c>
      <c r="J212" s="193"/>
      <c r="K212" s="223" t="s">
        <v>20</v>
      </c>
      <c r="L212" s="224" t="s">
        <v>6</v>
      </c>
      <c r="M212" s="237" t="e" cm="1">
        <f t="array" ref="M212">_xlfn.IFS(K212='03-1_予算実績管理'!$J$44,1,K212='03-1_予算実績管理'!$J$45,2,K212='03-1_予算実績管理'!$J$46,3,K212='03-1_予算実績管理'!$J$47,4,K212='03-1_予算実績管理'!$J$48,5,K212='03-1_予算実績管理'!$J$49,6,K212='03-1_予算実績管理'!$J$50,7,K212='03-1_予算実績管理'!$J$51,8,K212='03-1_予算実績管理'!$J$52,9,K212='03-1_予算実績管理'!$J$53,10,K212='03-1_予算実績管理'!$J$54,11,K212='03-1_予算実績管理'!$J$55,12,K212='03-1_予算実績管理'!$J$56,13,K212='03-1_予算実績管理'!$J$57,14,K212='03-1_予算実績管理'!$J$58,15,K212='03-1_予算実績管理'!$J$59,16,K212='03-1_予算実績管理'!$J$60,17,K212='03-1_予算実績管理'!$J$61,18,K212='03-1_予算実績管理'!$J$62,19,K212='03-1_予算実績管理'!$J$63,20,K212='03-1_予算実績管理'!$J$64,21,K212='03-1_予算実績管理'!$J$65,22,K212='03-1_予算実績管理'!$J$66,23,K212='03-1_予算実績管理'!$J$67,24,K212='03-1_予算実績管理'!$J$68,25,K212='03-1_予算実績管理'!$J$69,26,K212='03-1_予算実績管理'!$J$70,27,K212='03-1_予算実績管理'!$J$71,28,K212='03-1_予算実績管理'!$J$72,29,K212='03-1_予算実績管理'!$J$73,30,K212='03-1_予算実績管理'!$J$74,31,K212='03-1_予算実績管理'!$J$75,32,K212='03-1_予算実績管理'!$J$76,33,K212='03-1_予算実績管理'!$J$77,34,K212='03-1_予算実績管理'!$J$78,35,K212='03-1_予算実績管理'!$J$79,36,K212='03-1_予算実績管理'!$J$80,37,K212='03-1_予算実績管理'!$J$81,38,K212='03-1_予算実績管理'!$J$82,39,K212='03-1_予算実績管理'!$J$83,40,K212='03-1_予算実績管理'!$J$84,41,K212='03-1_予算実績管理'!$J$85,42,K212='03-1_予算実績管理'!$J$86,43,K212='03-1_予算実績管理'!$J$87,44,K212='03-1_予算実績管理'!$J$88,45,K212='03-1_予算実績管理'!$J$89,46,K212='03-1_予算実績管理'!$J$90,47,K212='03-1_予算実績管理'!$J$91,48,K212='03-1_予算実績管理'!$J$92,49,K212='03-1_予算実績管理'!$J$93,50)</f>
        <v>#N/A</v>
      </c>
      <c r="N212" s="238" t="s">
        <v>7</v>
      </c>
      <c r="O212" s="239"/>
      <c r="P212" s="225"/>
      <c r="Q212" s="240"/>
      <c r="R212" s="194"/>
    </row>
    <row r="213" spans="9:18">
      <c r="I213" s="17">
        <v>209</v>
      </c>
      <c r="J213" s="193"/>
      <c r="K213" s="223" t="s">
        <v>20</v>
      </c>
      <c r="L213" s="224" t="s">
        <v>6</v>
      </c>
      <c r="M213" s="237" t="e" cm="1">
        <f t="array" ref="M213">_xlfn.IFS(K213='03-1_予算実績管理'!$J$44,1,K213='03-1_予算実績管理'!$J$45,2,K213='03-1_予算実績管理'!$J$46,3,K213='03-1_予算実績管理'!$J$47,4,K213='03-1_予算実績管理'!$J$48,5,K213='03-1_予算実績管理'!$J$49,6,K213='03-1_予算実績管理'!$J$50,7,K213='03-1_予算実績管理'!$J$51,8,K213='03-1_予算実績管理'!$J$52,9,K213='03-1_予算実績管理'!$J$53,10,K213='03-1_予算実績管理'!$J$54,11,K213='03-1_予算実績管理'!$J$55,12,K213='03-1_予算実績管理'!$J$56,13,K213='03-1_予算実績管理'!$J$57,14,K213='03-1_予算実績管理'!$J$58,15,K213='03-1_予算実績管理'!$J$59,16,K213='03-1_予算実績管理'!$J$60,17,K213='03-1_予算実績管理'!$J$61,18,K213='03-1_予算実績管理'!$J$62,19,K213='03-1_予算実績管理'!$J$63,20,K213='03-1_予算実績管理'!$J$64,21,K213='03-1_予算実績管理'!$J$65,22,K213='03-1_予算実績管理'!$J$66,23,K213='03-1_予算実績管理'!$J$67,24,K213='03-1_予算実績管理'!$J$68,25,K213='03-1_予算実績管理'!$J$69,26,K213='03-1_予算実績管理'!$J$70,27,K213='03-1_予算実績管理'!$J$71,28,K213='03-1_予算実績管理'!$J$72,29,K213='03-1_予算実績管理'!$J$73,30,K213='03-1_予算実績管理'!$J$74,31,K213='03-1_予算実績管理'!$J$75,32,K213='03-1_予算実績管理'!$J$76,33,K213='03-1_予算実績管理'!$J$77,34,K213='03-1_予算実績管理'!$J$78,35,K213='03-1_予算実績管理'!$J$79,36,K213='03-1_予算実績管理'!$J$80,37,K213='03-1_予算実績管理'!$J$81,38,K213='03-1_予算実績管理'!$J$82,39,K213='03-1_予算実績管理'!$J$83,40,K213='03-1_予算実績管理'!$J$84,41,K213='03-1_予算実績管理'!$J$85,42,K213='03-1_予算実績管理'!$J$86,43,K213='03-1_予算実績管理'!$J$87,44,K213='03-1_予算実績管理'!$J$88,45,K213='03-1_予算実績管理'!$J$89,46,K213='03-1_予算実績管理'!$J$90,47,K213='03-1_予算実績管理'!$J$91,48,K213='03-1_予算実績管理'!$J$92,49,K213='03-1_予算実績管理'!$J$93,50)</f>
        <v>#N/A</v>
      </c>
      <c r="N213" s="238" t="s">
        <v>7</v>
      </c>
      <c r="O213" s="239"/>
      <c r="P213" s="225"/>
      <c r="Q213" s="240"/>
      <c r="R213" s="194"/>
    </row>
    <row r="214" spans="9:18">
      <c r="I214" s="17">
        <v>210</v>
      </c>
      <c r="J214" s="193"/>
      <c r="K214" s="223" t="s">
        <v>20</v>
      </c>
      <c r="L214" s="224" t="s">
        <v>6</v>
      </c>
      <c r="M214" s="237" t="e" cm="1">
        <f t="array" ref="M214">_xlfn.IFS(K214='03-1_予算実績管理'!$J$44,1,K214='03-1_予算実績管理'!$J$45,2,K214='03-1_予算実績管理'!$J$46,3,K214='03-1_予算実績管理'!$J$47,4,K214='03-1_予算実績管理'!$J$48,5,K214='03-1_予算実績管理'!$J$49,6,K214='03-1_予算実績管理'!$J$50,7,K214='03-1_予算実績管理'!$J$51,8,K214='03-1_予算実績管理'!$J$52,9,K214='03-1_予算実績管理'!$J$53,10,K214='03-1_予算実績管理'!$J$54,11,K214='03-1_予算実績管理'!$J$55,12,K214='03-1_予算実績管理'!$J$56,13,K214='03-1_予算実績管理'!$J$57,14,K214='03-1_予算実績管理'!$J$58,15,K214='03-1_予算実績管理'!$J$59,16,K214='03-1_予算実績管理'!$J$60,17,K214='03-1_予算実績管理'!$J$61,18,K214='03-1_予算実績管理'!$J$62,19,K214='03-1_予算実績管理'!$J$63,20,K214='03-1_予算実績管理'!$J$64,21,K214='03-1_予算実績管理'!$J$65,22,K214='03-1_予算実績管理'!$J$66,23,K214='03-1_予算実績管理'!$J$67,24,K214='03-1_予算実績管理'!$J$68,25,K214='03-1_予算実績管理'!$J$69,26,K214='03-1_予算実績管理'!$J$70,27,K214='03-1_予算実績管理'!$J$71,28,K214='03-1_予算実績管理'!$J$72,29,K214='03-1_予算実績管理'!$J$73,30,K214='03-1_予算実績管理'!$J$74,31,K214='03-1_予算実績管理'!$J$75,32,K214='03-1_予算実績管理'!$J$76,33,K214='03-1_予算実績管理'!$J$77,34,K214='03-1_予算実績管理'!$J$78,35,K214='03-1_予算実績管理'!$J$79,36,K214='03-1_予算実績管理'!$J$80,37,K214='03-1_予算実績管理'!$J$81,38,K214='03-1_予算実績管理'!$J$82,39,K214='03-1_予算実績管理'!$J$83,40,K214='03-1_予算実績管理'!$J$84,41,K214='03-1_予算実績管理'!$J$85,42,K214='03-1_予算実績管理'!$J$86,43,K214='03-1_予算実績管理'!$J$87,44,K214='03-1_予算実績管理'!$J$88,45,K214='03-1_予算実績管理'!$J$89,46,K214='03-1_予算実績管理'!$J$90,47,K214='03-1_予算実績管理'!$J$91,48,K214='03-1_予算実績管理'!$J$92,49,K214='03-1_予算実績管理'!$J$93,50)</f>
        <v>#N/A</v>
      </c>
      <c r="N214" s="238" t="s">
        <v>7</v>
      </c>
      <c r="O214" s="239"/>
      <c r="P214" s="225"/>
      <c r="Q214" s="240"/>
      <c r="R214" s="194"/>
    </row>
    <row r="215" spans="9:18">
      <c r="I215" s="17">
        <v>211</v>
      </c>
      <c r="J215" s="193"/>
      <c r="K215" s="223" t="s">
        <v>20</v>
      </c>
      <c r="L215" s="224" t="s">
        <v>6</v>
      </c>
      <c r="M215" s="237" t="e" cm="1">
        <f t="array" ref="M215">_xlfn.IFS(K215='03-1_予算実績管理'!$J$44,1,K215='03-1_予算実績管理'!$J$45,2,K215='03-1_予算実績管理'!$J$46,3,K215='03-1_予算実績管理'!$J$47,4,K215='03-1_予算実績管理'!$J$48,5,K215='03-1_予算実績管理'!$J$49,6,K215='03-1_予算実績管理'!$J$50,7,K215='03-1_予算実績管理'!$J$51,8,K215='03-1_予算実績管理'!$J$52,9,K215='03-1_予算実績管理'!$J$53,10,K215='03-1_予算実績管理'!$J$54,11,K215='03-1_予算実績管理'!$J$55,12,K215='03-1_予算実績管理'!$J$56,13,K215='03-1_予算実績管理'!$J$57,14,K215='03-1_予算実績管理'!$J$58,15,K215='03-1_予算実績管理'!$J$59,16,K215='03-1_予算実績管理'!$J$60,17,K215='03-1_予算実績管理'!$J$61,18,K215='03-1_予算実績管理'!$J$62,19,K215='03-1_予算実績管理'!$J$63,20,K215='03-1_予算実績管理'!$J$64,21,K215='03-1_予算実績管理'!$J$65,22,K215='03-1_予算実績管理'!$J$66,23,K215='03-1_予算実績管理'!$J$67,24,K215='03-1_予算実績管理'!$J$68,25,K215='03-1_予算実績管理'!$J$69,26,K215='03-1_予算実績管理'!$J$70,27,K215='03-1_予算実績管理'!$J$71,28,K215='03-1_予算実績管理'!$J$72,29,K215='03-1_予算実績管理'!$J$73,30,K215='03-1_予算実績管理'!$J$74,31,K215='03-1_予算実績管理'!$J$75,32,K215='03-1_予算実績管理'!$J$76,33,K215='03-1_予算実績管理'!$J$77,34,K215='03-1_予算実績管理'!$J$78,35,K215='03-1_予算実績管理'!$J$79,36,K215='03-1_予算実績管理'!$J$80,37,K215='03-1_予算実績管理'!$J$81,38,K215='03-1_予算実績管理'!$J$82,39,K215='03-1_予算実績管理'!$J$83,40,K215='03-1_予算実績管理'!$J$84,41,K215='03-1_予算実績管理'!$J$85,42,K215='03-1_予算実績管理'!$J$86,43,K215='03-1_予算実績管理'!$J$87,44,K215='03-1_予算実績管理'!$J$88,45,K215='03-1_予算実績管理'!$J$89,46,K215='03-1_予算実績管理'!$J$90,47,K215='03-1_予算実績管理'!$J$91,48,K215='03-1_予算実績管理'!$J$92,49,K215='03-1_予算実績管理'!$J$93,50)</f>
        <v>#N/A</v>
      </c>
      <c r="N215" s="238" t="s">
        <v>7</v>
      </c>
      <c r="O215" s="239"/>
      <c r="P215" s="225"/>
      <c r="Q215" s="240"/>
      <c r="R215" s="194"/>
    </row>
    <row r="216" spans="9:18">
      <c r="I216" s="17">
        <v>212</v>
      </c>
      <c r="J216" s="193"/>
      <c r="K216" s="223" t="s">
        <v>20</v>
      </c>
      <c r="L216" s="224" t="s">
        <v>6</v>
      </c>
      <c r="M216" s="237" t="e" cm="1">
        <f t="array" ref="M216">_xlfn.IFS(K216='03-1_予算実績管理'!$J$44,1,K216='03-1_予算実績管理'!$J$45,2,K216='03-1_予算実績管理'!$J$46,3,K216='03-1_予算実績管理'!$J$47,4,K216='03-1_予算実績管理'!$J$48,5,K216='03-1_予算実績管理'!$J$49,6,K216='03-1_予算実績管理'!$J$50,7,K216='03-1_予算実績管理'!$J$51,8,K216='03-1_予算実績管理'!$J$52,9,K216='03-1_予算実績管理'!$J$53,10,K216='03-1_予算実績管理'!$J$54,11,K216='03-1_予算実績管理'!$J$55,12,K216='03-1_予算実績管理'!$J$56,13,K216='03-1_予算実績管理'!$J$57,14,K216='03-1_予算実績管理'!$J$58,15,K216='03-1_予算実績管理'!$J$59,16,K216='03-1_予算実績管理'!$J$60,17,K216='03-1_予算実績管理'!$J$61,18,K216='03-1_予算実績管理'!$J$62,19,K216='03-1_予算実績管理'!$J$63,20,K216='03-1_予算実績管理'!$J$64,21,K216='03-1_予算実績管理'!$J$65,22,K216='03-1_予算実績管理'!$J$66,23,K216='03-1_予算実績管理'!$J$67,24,K216='03-1_予算実績管理'!$J$68,25,K216='03-1_予算実績管理'!$J$69,26,K216='03-1_予算実績管理'!$J$70,27,K216='03-1_予算実績管理'!$J$71,28,K216='03-1_予算実績管理'!$J$72,29,K216='03-1_予算実績管理'!$J$73,30,K216='03-1_予算実績管理'!$J$74,31,K216='03-1_予算実績管理'!$J$75,32,K216='03-1_予算実績管理'!$J$76,33,K216='03-1_予算実績管理'!$J$77,34,K216='03-1_予算実績管理'!$J$78,35,K216='03-1_予算実績管理'!$J$79,36,K216='03-1_予算実績管理'!$J$80,37,K216='03-1_予算実績管理'!$J$81,38,K216='03-1_予算実績管理'!$J$82,39,K216='03-1_予算実績管理'!$J$83,40,K216='03-1_予算実績管理'!$J$84,41,K216='03-1_予算実績管理'!$J$85,42,K216='03-1_予算実績管理'!$J$86,43,K216='03-1_予算実績管理'!$J$87,44,K216='03-1_予算実績管理'!$J$88,45,K216='03-1_予算実績管理'!$J$89,46,K216='03-1_予算実績管理'!$J$90,47,K216='03-1_予算実績管理'!$J$91,48,K216='03-1_予算実績管理'!$J$92,49,K216='03-1_予算実績管理'!$J$93,50)</f>
        <v>#N/A</v>
      </c>
      <c r="N216" s="238" t="s">
        <v>7</v>
      </c>
      <c r="O216" s="239"/>
      <c r="P216" s="225"/>
      <c r="Q216" s="240"/>
      <c r="R216" s="194"/>
    </row>
    <row r="217" spans="9:18">
      <c r="I217" s="17">
        <v>213</v>
      </c>
      <c r="J217" s="193"/>
      <c r="K217" s="223" t="s">
        <v>20</v>
      </c>
      <c r="L217" s="224" t="s">
        <v>6</v>
      </c>
      <c r="M217" s="237" t="e" cm="1">
        <f t="array" ref="M217">_xlfn.IFS(K217='03-1_予算実績管理'!$J$44,1,K217='03-1_予算実績管理'!$J$45,2,K217='03-1_予算実績管理'!$J$46,3,K217='03-1_予算実績管理'!$J$47,4,K217='03-1_予算実績管理'!$J$48,5,K217='03-1_予算実績管理'!$J$49,6,K217='03-1_予算実績管理'!$J$50,7,K217='03-1_予算実績管理'!$J$51,8,K217='03-1_予算実績管理'!$J$52,9,K217='03-1_予算実績管理'!$J$53,10,K217='03-1_予算実績管理'!$J$54,11,K217='03-1_予算実績管理'!$J$55,12,K217='03-1_予算実績管理'!$J$56,13,K217='03-1_予算実績管理'!$J$57,14,K217='03-1_予算実績管理'!$J$58,15,K217='03-1_予算実績管理'!$J$59,16,K217='03-1_予算実績管理'!$J$60,17,K217='03-1_予算実績管理'!$J$61,18,K217='03-1_予算実績管理'!$J$62,19,K217='03-1_予算実績管理'!$J$63,20,K217='03-1_予算実績管理'!$J$64,21,K217='03-1_予算実績管理'!$J$65,22,K217='03-1_予算実績管理'!$J$66,23,K217='03-1_予算実績管理'!$J$67,24,K217='03-1_予算実績管理'!$J$68,25,K217='03-1_予算実績管理'!$J$69,26,K217='03-1_予算実績管理'!$J$70,27,K217='03-1_予算実績管理'!$J$71,28,K217='03-1_予算実績管理'!$J$72,29,K217='03-1_予算実績管理'!$J$73,30,K217='03-1_予算実績管理'!$J$74,31,K217='03-1_予算実績管理'!$J$75,32,K217='03-1_予算実績管理'!$J$76,33,K217='03-1_予算実績管理'!$J$77,34,K217='03-1_予算実績管理'!$J$78,35,K217='03-1_予算実績管理'!$J$79,36,K217='03-1_予算実績管理'!$J$80,37,K217='03-1_予算実績管理'!$J$81,38,K217='03-1_予算実績管理'!$J$82,39,K217='03-1_予算実績管理'!$J$83,40,K217='03-1_予算実績管理'!$J$84,41,K217='03-1_予算実績管理'!$J$85,42,K217='03-1_予算実績管理'!$J$86,43,K217='03-1_予算実績管理'!$J$87,44,K217='03-1_予算実績管理'!$J$88,45,K217='03-1_予算実績管理'!$J$89,46,K217='03-1_予算実績管理'!$J$90,47,K217='03-1_予算実績管理'!$J$91,48,K217='03-1_予算実績管理'!$J$92,49,K217='03-1_予算実績管理'!$J$93,50)</f>
        <v>#N/A</v>
      </c>
      <c r="N217" s="238" t="s">
        <v>7</v>
      </c>
      <c r="O217" s="239"/>
      <c r="P217" s="225"/>
      <c r="Q217" s="240"/>
      <c r="R217" s="194"/>
    </row>
    <row r="218" spans="9:18">
      <c r="I218" s="17">
        <v>214</v>
      </c>
      <c r="J218" s="193"/>
      <c r="K218" s="223" t="s">
        <v>20</v>
      </c>
      <c r="L218" s="224" t="s">
        <v>6</v>
      </c>
      <c r="M218" s="237" t="e" cm="1">
        <f t="array" ref="M218">_xlfn.IFS(K218='03-1_予算実績管理'!$J$44,1,K218='03-1_予算実績管理'!$J$45,2,K218='03-1_予算実績管理'!$J$46,3,K218='03-1_予算実績管理'!$J$47,4,K218='03-1_予算実績管理'!$J$48,5,K218='03-1_予算実績管理'!$J$49,6,K218='03-1_予算実績管理'!$J$50,7,K218='03-1_予算実績管理'!$J$51,8,K218='03-1_予算実績管理'!$J$52,9,K218='03-1_予算実績管理'!$J$53,10,K218='03-1_予算実績管理'!$J$54,11,K218='03-1_予算実績管理'!$J$55,12,K218='03-1_予算実績管理'!$J$56,13,K218='03-1_予算実績管理'!$J$57,14,K218='03-1_予算実績管理'!$J$58,15,K218='03-1_予算実績管理'!$J$59,16,K218='03-1_予算実績管理'!$J$60,17,K218='03-1_予算実績管理'!$J$61,18,K218='03-1_予算実績管理'!$J$62,19,K218='03-1_予算実績管理'!$J$63,20,K218='03-1_予算実績管理'!$J$64,21,K218='03-1_予算実績管理'!$J$65,22,K218='03-1_予算実績管理'!$J$66,23,K218='03-1_予算実績管理'!$J$67,24,K218='03-1_予算実績管理'!$J$68,25,K218='03-1_予算実績管理'!$J$69,26,K218='03-1_予算実績管理'!$J$70,27,K218='03-1_予算実績管理'!$J$71,28,K218='03-1_予算実績管理'!$J$72,29,K218='03-1_予算実績管理'!$J$73,30,K218='03-1_予算実績管理'!$J$74,31,K218='03-1_予算実績管理'!$J$75,32,K218='03-1_予算実績管理'!$J$76,33,K218='03-1_予算実績管理'!$J$77,34,K218='03-1_予算実績管理'!$J$78,35,K218='03-1_予算実績管理'!$J$79,36,K218='03-1_予算実績管理'!$J$80,37,K218='03-1_予算実績管理'!$J$81,38,K218='03-1_予算実績管理'!$J$82,39,K218='03-1_予算実績管理'!$J$83,40,K218='03-1_予算実績管理'!$J$84,41,K218='03-1_予算実績管理'!$J$85,42,K218='03-1_予算実績管理'!$J$86,43,K218='03-1_予算実績管理'!$J$87,44,K218='03-1_予算実績管理'!$J$88,45,K218='03-1_予算実績管理'!$J$89,46,K218='03-1_予算実績管理'!$J$90,47,K218='03-1_予算実績管理'!$J$91,48,K218='03-1_予算実績管理'!$J$92,49,K218='03-1_予算実績管理'!$J$93,50)</f>
        <v>#N/A</v>
      </c>
      <c r="N218" s="238" t="s">
        <v>7</v>
      </c>
      <c r="O218" s="239"/>
      <c r="P218" s="225"/>
      <c r="Q218" s="240"/>
      <c r="R218" s="194"/>
    </row>
    <row r="219" spans="9:18">
      <c r="I219" s="17">
        <v>215</v>
      </c>
      <c r="J219" s="193"/>
      <c r="K219" s="223" t="s">
        <v>20</v>
      </c>
      <c r="L219" s="224" t="s">
        <v>6</v>
      </c>
      <c r="M219" s="237" t="e" cm="1">
        <f t="array" ref="M219">_xlfn.IFS(K219='03-1_予算実績管理'!$J$44,1,K219='03-1_予算実績管理'!$J$45,2,K219='03-1_予算実績管理'!$J$46,3,K219='03-1_予算実績管理'!$J$47,4,K219='03-1_予算実績管理'!$J$48,5,K219='03-1_予算実績管理'!$J$49,6,K219='03-1_予算実績管理'!$J$50,7,K219='03-1_予算実績管理'!$J$51,8,K219='03-1_予算実績管理'!$J$52,9,K219='03-1_予算実績管理'!$J$53,10,K219='03-1_予算実績管理'!$J$54,11,K219='03-1_予算実績管理'!$J$55,12,K219='03-1_予算実績管理'!$J$56,13,K219='03-1_予算実績管理'!$J$57,14,K219='03-1_予算実績管理'!$J$58,15,K219='03-1_予算実績管理'!$J$59,16,K219='03-1_予算実績管理'!$J$60,17,K219='03-1_予算実績管理'!$J$61,18,K219='03-1_予算実績管理'!$J$62,19,K219='03-1_予算実績管理'!$J$63,20,K219='03-1_予算実績管理'!$J$64,21,K219='03-1_予算実績管理'!$J$65,22,K219='03-1_予算実績管理'!$J$66,23,K219='03-1_予算実績管理'!$J$67,24,K219='03-1_予算実績管理'!$J$68,25,K219='03-1_予算実績管理'!$J$69,26,K219='03-1_予算実績管理'!$J$70,27,K219='03-1_予算実績管理'!$J$71,28,K219='03-1_予算実績管理'!$J$72,29,K219='03-1_予算実績管理'!$J$73,30,K219='03-1_予算実績管理'!$J$74,31,K219='03-1_予算実績管理'!$J$75,32,K219='03-1_予算実績管理'!$J$76,33,K219='03-1_予算実績管理'!$J$77,34,K219='03-1_予算実績管理'!$J$78,35,K219='03-1_予算実績管理'!$J$79,36,K219='03-1_予算実績管理'!$J$80,37,K219='03-1_予算実績管理'!$J$81,38,K219='03-1_予算実績管理'!$J$82,39,K219='03-1_予算実績管理'!$J$83,40,K219='03-1_予算実績管理'!$J$84,41,K219='03-1_予算実績管理'!$J$85,42,K219='03-1_予算実績管理'!$J$86,43,K219='03-1_予算実績管理'!$J$87,44,K219='03-1_予算実績管理'!$J$88,45,K219='03-1_予算実績管理'!$J$89,46,K219='03-1_予算実績管理'!$J$90,47,K219='03-1_予算実績管理'!$J$91,48,K219='03-1_予算実績管理'!$J$92,49,K219='03-1_予算実績管理'!$J$93,50)</f>
        <v>#N/A</v>
      </c>
      <c r="N219" s="238" t="s">
        <v>7</v>
      </c>
      <c r="O219" s="239"/>
      <c r="P219" s="225"/>
      <c r="Q219" s="240"/>
      <c r="R219" s="194"/>
    </row>
    <row r="220" spans="9:18">
      <c r="I220" s="17">
        <v>216</v>
      </c>
      <c r="J220" s="193"/>
      <c r="K220" s="223" t="s">
        <v>20</v>
      </c>
      <c r="L220" s="224" t="s">
        <v>6</v>
      </c>
      <c r="M220" s="237" t="e" cm="1">
        <f t="array" ref="M220">_xlfn.IFS(K220='03-1_予算実績管理'!$J$44,1,K220='03-1_予算実績管理'!$J$45,2,K220='03-1_予算実績管理'!$J$46,3,K220='03-1_予算実績管理'!$J$47,4,K220='03-1_予算実績管理'!$J$48,5,K220='03-1_予算実績管理'!$J$49,6,K220='03-1_予算実績管理'!$J$50,7,K220='03-1_予算実績管理'!$J$51,8,K220='03-1_予算実績管理'!$J$52,9,K220='03-1_予算実績管理'!$J$53,10,K220='03-1_予算実績管理'!$J$54,11,K220='03-1_予算実績管理'!$J$55,12,K220='03-1_予算実績管理'!$J$56,13,K220='03-1_予算実績管理'!$J$57,14,K220='03-1_予算実績管理'!$J$58,15,K220='03-1_予算実績管理'!$J$59,16,K220='03-1_予算実績管理'!$J$60,17,K220='03-1_予算実績管理'!$J$61,18,K220='03-1_予算実績管理'!$J$62,19,K220='03-1_予算実績管理'!$J$63,20,K220='03-1_予算実績管理'!$J$64,21,K220='03-1_予算実績管理'!$J$65,22,K220='03-1_予算実績管理'!$J$66,23,K220='03-1_予算実績管理'!$J$67,24,K220='03-1_予算実績管理'!$J$68,25,K220='03-1_予算実績管理'!$J$69,26,K220='03-1_予算実績管理'!$J$70,27,K220='03-1_予算実績管理'!$J$71,28,K220='03-1_予算実績管理'!$J$72,29,K220='03-1_予算実績管理'!$J$73,30,K220='03-1_予算実績管理'!$J$74,31,K220='03-1_予算実績管理'!$J$75,32,K220='03-1_予算実績管理'!$J$76,33,K220='03-1_予算実績管理'!$J$77,34,K220='03-1_予算実績管理'!$J$78,35,K220='03-1_予算実績管理'!$J$79,36,K220='03-1_予算実績管理'!$J$80,37,K220='03-1_予算実績管理'!$J$81,38,K220='03-1_予算実績管理'!$J$82,39,K220='03-1_予算実績管理'!$J$83,40,K220='03-1_予算実績管理'!$J$84,41,K220='03-1_予算実績管理'!$J$85,42,K220='03-1_予算実績管理'!$J$86,43,K220='03-1_予算実績管理'!$J$87,44,K220='03-1_予算実績管理'!$J$88,45,K220='03-1_予算実績管理'!$J$89,46,K220='03-1_予算実績管理'!$J$90,47,K220='03-1_予算実績管理'!$J$91,48,K220='03-1_予算実績管理'!$J$92,49,K220='03-1_予算実績管理'!$J$93,50)</f>
        <v>#N/A</v>
      </c>
      <c r="N220" s="238" t="s">
        <v>7</v>
      </c>
      <c r="O220" s="239"/>
      <c r="P220" s="225"/>
      <c r="Q220" s="240"/>
      <c r="R220" s="194"/>
    </row>
    <row r="221" spans="9:18">
      <c r="I221" s="17">
        <v>217</v>
      </c>
      <c r="J221" s="193"/>
      <c r="K221" s="223" t="s">
        <v>20</v>
      </c>
      <c r="L221" s="224" t="s">
        <v>6</v>
      </c>
      <c r="M221" s="237" t="e" cm="1">
        <f t="array" ref="M221">_xlfn.IFS(K221='03-1_予算実績管理'!$J$44,1,K221='03-1_予算実績管理'!$J$45,2,K221='03-1_予算実績管理'!$J$46,3,K221='03-1_予算実績管理'!$J$47,4,K221='03-1_予算実績管理'!$J$48,5,K221='03-1_予算実績管理'!$J$49,6,K221='03-1_予算実績管理'!$J$50,7,K221='03-1_予算実績管理'!$J$51,8,K221='03-1_予算実績管理'!$J$52,9,K221='03-1_予算実績管理'!$J$53,10,K221='03-1_予算実績管理'!$J$54,11,K221='03-1_予算実績管理'!$J$55,12,K221='03-1_予算実績管理'!$J$56,13,K221='03-1_予算実績管理'!$J$57,14,K221='03-1_予算実績管理'!$J$58,15,K221='03-1_予算実績管理'!$J$59,16,K221='03-1_予算実績管理'!$J$60,17,K221='03-1_予算実績管理'!$J$61,18,K221='03-1_予算実績管理'!$J$62,19,K221='03-1_予算実績管理'!$J$63,20,K221='03-1_予算実績管理'!$J$64,21,K221='03-1_予算実績管理'!$J$65,22,K221='03-1_予算実績管理'!$J$66,23,K221='03-1_予算実績管理'!$J$67,24,K221='03-1_予算実績管理'!$J$68,25,K221='03-1_予算実績管理'!$J$69,26,K221='03-1_予算実績管理'!$J$70,27,K221='03-1_予算実績管理'!$J$71,28,K221='03-1_予算実績管理'!$J$72,29,K221='03-1_予算実績管理'!$J$73,30,K221='03-1_予算実績管理'!$J$74,31,K221='03-1_予算実績管理'!$J$75,32,K221='03-1_予算実績管理'!$J$76,33,K221='03-1_予算実績管理'!$J$77,34,K221='03-1_予算実績管理'!$J$78,35,K221='03-1_予算実績管理'!$J$79,36,K221='03-1_予算実績管理'!$J$80,37,K221='03-1_予算実績管理'!$J$81,38,K221='03-1_予算実績管理'!$J$82,39,K221='03-1_予算実績管理'!$J$83,40,K221='03-1_予算実績管理'!$J$84,41,K221='03-1_予算実績管理'!$J$85,42,K221='03-1_予算実績管理'!$J$86,43,K221='03-1_予算実績管理'!$J$87,44,K221='03-1_予算実績管理'!$J$88,45,K221='03-1_予算実績管理'!$J$89,46,K221='03-1_予算実績管理'!$J$90,47,K221='03-1_予算実績管理'!$J$91,48,K221='03-1_予算実績管理'!$J$92,49,K221='03-1_予算実績管理'!$J$93,50)</f>
        <v>#N/A</v>
      </c>
      <c r="N221" s="238" t="s">
        <v>7</v>
      </c>
      <c r="O221" s="239"/>
      <c r="P221" s="225"/>
      <c r="Q221" s="240"/>
      <c r="R221" s="194"/>
    </row>
    <row r="222" spans="9:18">
      <c r="I222" s="17">
        <v>218</v>
      </c>
      <c r="J222" s="193"/>
      <c r="K222" s="223" t="s">
        <v>20</v>
      </c>
      <c r="L222" s="224" t="s">
        <v>6</v>
      </c>
      <c r="M222" s="237" t="e" cm="1">
        <f t="array" ref="M222">_xlfn.IFS(K222='03-1_予算実績管理'!$J$44,1,K222='03-1_予算実績管理'!$J$45,2,K222='03-1_予算実績管理'!$J$46,3,K222='03-1_予算実績管理'!$J$47,4,K222='03-1_予算実績管理'!$J$48,5,K222='03-1_予算実績管理'!$J$49,6,K222='03-1_予算実績管理'!$J$50,7,K222='03-1_予算実績管理'!$J$51,8,K222='03-1_予算実績管理'!$J$52,9,K222='03-1_予算実績管理'!$J$53,10,K222='03-1_予算実績管理'!$J$54,11,K222='03-1_予算実績管理'!$J$55,12,K222='03-1_予算実績管理'!$J$56,13,K222='03-1_予算実績管理'!$J$57,14,K222='03-1_予算実績管理'!$J$58,15,K222='03-1_予算実績管理'!$J$59,16,K222='03-1_予算実績管理'!$J$60,17,K222='03-1_予算実績管理'!$J$61,18,K222='03-1_予算実績管理'!$J$62,19,K222='03-1_予算実績管理'!$J$63,20,K222='03-1_予算実績管理'!$J$64,21,K222='03-1_予算実績管理'!$J$65,22,K222='03-1_予算実績管理'!$J$66,23,K222='03-1_予算実績管理'!$J$67,24,K222='03-1_予算実績管理'!$J$68,25,K222='03-1_予算実績管理'!$J$69,26,K222='03-1_予算実績管理'!$J$70,27,K222='03-1_予算実績管理'!$J$71,28,K222='03-1_予算実績管理'!$J$72,29,K222='03-1_予算実績管理'!$J$73,30,K222='03-1_予算実績管理'!$J$74,31,K222='03-1_予算実績管理'!$J$75,32,K222='03-1_予算実績管理'!$J$76,33,K222='03-1_予算実績管理'!$J$77,34,K222='03-1_予算実績管理'!$J$78,35,K222='03-1_予算実績管理'!$J$79,36,K222='03-1_予算実績管理'!$J$80,37,K222='03-1_予算実績管理'!$J$81,38,K222='03-1_予算実績管理'!$J$82,39,K222='03-1_予算実績管理'!$J$83,40,K222='03-1_予算実績管理'!$J$84,41,K222='03-1_予算実績管理'!$J$85,42,K222='03-1_予算実績管理'!$J$86,43,K222='03-1_予算実績管理'!$J$87,44,K222='03-1_予算実績管理'!$J$88,45,K222='03-1_予算実績管理'!$J$89,46,K222='03-1_予算実績管理'!$J$90,47,K222='03-1_予算実績管理'!$J$91,48,K222='03-1_予算実績管理'!$J$92,49,K222='03-1_予算実績管理'!$J$93,50)</f>
        <v>#N/A</v>
      </c>
      <c r="N222" s="238" t="s">
        <v>7</v>
      </c>
      <c r="O222" s="239"/>
      <c r="P222" s="225"/>
      <c r="Q222" s="240"/>
      <c r="R222" s="194"/>
    </row>
    <row r="223" spans="9:18">
      <c r="I223" s="17">
        <v>219</v>
      </c>
      <c r="J223" s="193"/>
      <c r="K223" s="223" t="s">
        <v>20</v>
      </c>
      <c r="L223" s="224" t="s">
        <v>6</v>
      </c>
      <c r="M223" s="237" t="e" cm="1">
        <f t="array" ref="M223">_xlfn.IFS(K223='03-1_予算実績管理'!$J$44,1,K223='03-1_予算実績管理'!$J$45,2,K223='03-1_予算実績管理'!$J$46,3,K223='03-1_予算実績管理'!$J$47,4,K223='03-1_予算実績管理'!$J$48,5,K223='03-1_予算実績管理'!$J$49,6,K223='03-1_予算実績管理'!$J$50,7,K223='03-1_予算実績管理'!$J$51,8,K223='03-1_予算実績管理'!$J$52,9,K223='03-1_予算実績管理'!$J$53,10,K223='03-1_予算実績管理'!$J$54,11,K223='03-1_予算実績管理'!$J$55,12,K223='03-1_予算実績管理'!$J$56,13,K223='03-1_予算実績管理'!$J$57,14,K223='03-1_予算実績管理'!$J$58,15,K223='03-1_予算実績管理'!$J$59,16,K223='03-1_予算実績管理'!$J$60,17,K223='03-1_予算実績管理'!$J$61,18,K223='03-1_予算実績管理'!$J$62,19,K223='03-1_予算実績管理'!$J$63,20,K223='03-1_予算実績管理'!$J$64,21,K223='03-1_予算実績管理'!$J$65,22,K223='03-1_予算実績管理'!$J$66,23,K223='03-1_予算実績管理'!$J$67,24,K223='03-1_予算実績管理'!$J$68,25,K223='03-1_予算実績管理'!$J$69,26,K223='03-1_予算実績管理'!$J$70,27,K223='03-1_予算実績管理'!$J$71,28,K223='03-1_予算実績管理'!$J$72,29,K223='03-1_予算実績管理'!$J$73,30,K223='03-1_予算実績管理'!$J$74,31,K223='03-1_予算実績管理'!$J$75,32,K223='03-1_予算実績管理'!$J$76,33,K223='03-1_予算実績管理'!$J$77,34,K223='03-1_予算実績管理'!$J$78,35,K223='03-1_予算実績管理'!$J$79,36,K223='03-1_予算実績管理'!$J$80,37,K223='03-1_予算実績管理'!$J$81,38,K223='03-1_予算実績管理'!$J$82,39,K223='03-1_予算実績管理'!$J$83,40,K223='03-1_予算実績管理'!$J$84,41,K223='03-1_予算実績管理'!$J$85,42,K223='03-1_予算実績管理'!$J$86,43,K223='03-1_予算実績管理'!$J$87,44,K223='03-1_予算実績管理'!$J$88,45,K223='03-1_予算実績管理'!$J$89,46,K223='03-1_予算実績管理'!$J$90,47,K223='03-1_予算実績管理'!$J$91,48,K223='03-1_予算実績管理'!$J$92,49,K223='03-1_予算実績管理'!$J$93,50)</f>
        <v>#N/A</v>
      </c>
      <c r="N223" s="238" t="s">
        <v>7</v>
      </c>
      <c r="O223" s="239"/>
      <c r="P223" s="225"/>
      <c r="Q223" s="240"/>
      <c r="R223" s="194"/>
    </row>
    <row r="224" spans="9:18">
      <c r="I224" s="17">
        <v>220</v>
      </c>
      <c r="J224" s="193"/>
      <c r="K224" s="223" t="s">
        <v>20</v>
      </c>
      <c r="L224" s="224" t="s">
        <v>6</v>
      </c>
      <c r="M224" s="237" t="e" cm="1">
        <f t="array" ref="M224">_xlfn.IFS(K224='03-1_予算実績管理'!$J$44,1,K224='03-1_予算実績管理'!$J$45,2,K224='03-1_予算実績管理'!$J$46,3,K224='03-1_予算実績管理'!$J$47,4,K224='03-1_予算実績管理'!$J$48,5,K224='03-1_予算実績管理'!$J$49,6,K224='03-1_予算実績管理'!$J$50,7,K224='03-1_予算実績管理'!$J$51,8,K224='03-1_予算実績管理'!$J$52,9,K224='03-1_予算実績管理'!$J$53,10,K224='03-1_予算実績管理'!$J$54,11,K224='03-1_予算実績管理'!$J$55,12,K224='03-1_予算実績管理'!$J$56,13,K224='03-1_予算実績管理'!$J$57,14,K224='03-1_予算実績管理'!$J$58,15,K224='03-1_予算実績管理'!$J$59,16,K224='03-1_予算実績管理'!$J$60,17,K224='03-1_予算実績管理'!$J$61,18,K224='03-1_予算実績管理'!$J$62,19,K224='03-1_予算実績管理'!$J$63,20,K224='03-1_予算実績管理'!$J$64,21,K224='03-1_予算実績管理'!$J$65,22,K224='03-1_予算実績管理'!$J$66,23,K224='03-1_予算実績管理'!$J$67,24,K224='03-1_予算実績管理'!$J$68,25,K224='03-1_予算実績管理'!$J$69,26,K224='03-1_予算実績管理'!$J$70,27,K224='03-1_予算実績管理'!$J$71,28,K224='03-1_予算実績管理'!$J$72,29,K224='03-1_予算実績管理'!$J$73,30,K224='03-1_予算実績管理'!$J$74,31,K224='03-1_予算実績管理'!$J$75,32,K224='03-1_予算実績管理'!$J$76,33,K224='03-1_予算実績管理'!$J$77,34,K224='03-1_予算実績管理'!$J$78,35,K224='03-1_予算実績管理'!$J$79,36,K224='03-1_予算実績管理'!$J$80,37,K224='03-1_予算実績管理'!$J$81,38,K224='03-1_予算実績管理'!$J$82,39,K224='03-1_予算実績管理'!$J$83,40,K224='03-1_予算実績管理'!$J$84,41,K224='03-1_予算実績管理'!$J$85,42,K224='03-1_予算実績管理'!$J$86,43,K224='03-1_予算実績管理'!$J$87,44,K224='03-1_予算実績管理'!$J$88,45,K224='03-1_予算実績管理'!$J$89,46,K224='03-1_予算実績管理'!$J$90,47,K224='03-1_予算実績管理'!$J$91,48,K224='03-1_予算実績管理'!$J$92,49,K224='03-1_予算実績管理'!$J$93,50)</f>
        <v>#N/A</v>
      </c>
      <c r="N224" s="238" t="s">
        <v>7</v>
      </c>
      <c r="O224" s="239"/>
      <c r="P224" s="225"/>
      <c r="Q224" s="240"/>
      <c r="R224" s="194"/>
    </row>
    <row r="225" spans="9:18">
      <c r="I225" s="17">
        <v>221</v>
      </c>
      <c r="J225" s="193"/>
      <c r="K225" s="223" t="s">
        <v>20</v>
      </c>
      <c r="L225" s="224" t="s">
        <v>6</v>
      </c>
      <c r="M225" s="237" t="e" cm="1">
        <f t="array" ref="M225">_xlfn.IFS(K225='03-1_予算実績管理'!$J$44,1,K225='03-1_予算実績管理'!$J$45,2,K225='03-1_予算実績管理'!$J$46,3,K225='03-1_予算実績管理'!$J$47,4,K225='03-1_予算実績管理'!$J$48,5,K225='03-1_予算実績管理'!$J$49,6,K225='03-1_予算実績管理'!$J$50,7,K225='03-1_予算実績管理'!$J$51,8,K225='03-1_予算実績管理'!$J$52,9,K225='03-1_予算実績管理'!$J$53,10,K225='03-1_予算実績管理'!$J$54,11,K225='03-1_予算実績管理'!$J$55,12,K225='03-1_予算実績管理'!$J$56,13,K225='03-1_予算実績管理'!$J$57,14,K225='03-1_予算実績管理'!$J$58,15,K225='03-1_予算実績管理'!$J$59,16,K225='03-1_予算実績管理'!$J$60,17,K225='03-1_予算実績管理'!$J$61,18,K225='03-1_予算実績管理'!$J$62,19,K225='03-1_予算実績管理'!$J$63,20,K225='03-1_予算実績管理'!$J$64,21,K225='03-1_予算実績管理'!$J$65,22,K225='03-1_予算実績管理'!$J$66,23,K225='03-1_予算実績管理'!$J$67,24,K225='03-1_予算実績管理'!$J$68,25,K225='03-1_予算実績管理'!$J$69,26,K225='03-1_予算実績管理'!$J$70,27,K225='03-1_予算実績管理'!$J$71,28,K225='03-1_予算実績管理'!$J$72,29,K225='03-1_予算実績管理'!$J$73,30,K225='03-1_予算実績管理'!$J$74,31,K225='03-1_予算実績管理'!$J$75,32,K225='03-1_予算実績管理'!$J$76,33,K225='03-1_予算実績管理'!$J$77,34,K225='03-1_予算実績管理'!$J$78,35,K225='03-1_予算実績管理'!$J$79,36,K225='03-1_予算実績管理'!$J$80,37,K225='03-1_予算実績管理'!$J$81,38,K225='03-1_予算実績管理'!$J$82,39,K225='03-1_予算実績管理'!$J$83,40,K225='03-1_予算実績管理'!$J$84,41,K225='03-1_予算実績管理'!$J$85,42,K225='03-1_予算実績管理'!$J$86,43,K225='03-1_予算実績管理'!$J$87,44,K225='03-1_予算実績管理'!$J$88,45,K225='03-1_予算実績管理'!$J$89,46,K225='03-1_予算実績管理'!$J$90,47,K225='03-1_予算実績管理'!$J$91,48,K225='03-1_予算実績管理'!$J$92,49,K225='03-1_予算実績管理'!$J$93,50)</f>
        <v>#N/A</v>
      </c>
      <c r="N225" s="238" t="s">
        <v>7</v>
      </c>
      <c r="O225" s="239"/>
      <c r="P225" s="225"/>
      <c r="Q225" s="240"/>
      <c r="R225" s="194"/>
    </row>
    <row r="226" spans="9:18">
      <c r="I226" s="17">
        <v>222</v>
      </c>
      <c r="J226" s="193"/>
      <c r="K226" s="223" t="s">
        <v>20</v>
      </c>
      <c r="L226" s="224" t="s">
        <v>6</v>
      </c>
      <c r="M226" s="237" t="e" cm="1">
        <f t="array" ref="M226">_xlfn.IFS(K226='03-1_予算実績管理'!$J$44,1,K226='03-1_予算実績管理'!$J$45,2,K226='03-1_予算実績管理'!$J$46,3,K226='03-1_予算実績管理'!$J$47,4,K226='03-1_予算実績管理'!$J$48,5,K226='03-1_予算実績管理'!$J$49,6,K226='03-1_予算実績管理'!$J$50,7,K226='03-1_予算実績管理'!$J$51,8,K226='03-1_予算実績管理'!$J$52,9,K226='03-1_予算実績管理'!$J$53,10,K226='03-1_予算実績管理'!$J$54,11,K226='03-1_予算実績管理'!$J$55,12,K226='03-1_予算実績管理'!$J$56,13,K226='03-1_予算実績管理'!$J$57,14,K226='03-1_予算実績管理'!$J$58,15,K226='03-1_予算実績管理'!$J$59,16,K226='03-1_予算実績管理'!$J$60,17,K226='03-1_予算実績管理'!$J$61,18,K226='03-1_予算実績管理'!$J$62,19,K226='03-1_予算実績管理'!$J$63,20,K226='03-1_予算実績管理'!$J$64,21,K226='03-1_予算実績管理'!$J$65,22,K226='03-1_予算実績管理'!$J$66,23,K226='03-1_予算実績管理'!$J$67,24,K226='03-1_予算実績管理'!$J$68,25,K226='03-1_予算実績管理'!$J$69,26,K226='03-1_予算実績管理'!$J$70,27,K226='03-1_予算実績管理'!$J$71,28,K226='03-1_予算実績管理'!$J$72,29,K226='03-1_予算実績管理'!$J$73,30,K226='03-1_予算実績管理'!$J$74,31,K226='03-1_予算実績管理'!$J$75,32,K226='03-1_予算実績管理'!$J$76,33,K226='03-1_予算実績管理'!$J$77,34,K226='03-1_予算実績管理'!$J$78,35,K226='03-1_予算実績管理'!$J$79,36,K226='03-1_予算実績管理'!$J$80,37,K226='03-1_予算実績管理'!$J$81,38,K226='03-1_予算実績管理'!$J$82,39,K226='03-1_予算実績管理'!$J$83,40,K226='03-1_予算実績管理'!$J$84,41,K226='03-1_予算実績管理'!$J$85,42,K226='03-1_予算実績管理'!$J$86,43,K226='03-1_予算実績管理'!$J$87,44,K226='03-1_予算実績管理'!$J$88,45,K226='03-1_予算実績管理'!$J$89,46,K226='03-1_予算実績管理'!$J$90,47,K226='03-1_予算実績管理'!$J$91,48,K226='03-1_予算実績管理'!$J$92,49,K226='03-1_予算実績管理'!$J$93,50)</f>
        <v>#N/A</v>
      </c>
      <c r="N226" s="238" t="s">
        <v>7</v>
      </c>
      <c r="O226" s="239"/>
      <c r="P226" s="225"/>
      <c r="Q226" s="240"/>
      <c r="R226" s="194"/>
    </row>
    <row r="227" spans="9:18">
      <c r="I227" s="17">
        <v>223</v>
      </c>
      <c r="J227" s="193"/>
      <c r="K227" s="223" t="s">
        <v>20</v>
      </c>
      <c r="L227" s="224" t="s">
        <v>6</v>
      </c>
      <c r="M227" s="237" t="e" cm="1">
        <f t="array" ref="M227">_xlfn.IFS(K227='03-1_予算実績管理'!$J$44,1,K227='03-1_予算実績管理'!$J$45,2,K227='03-1_予算実績管理'!$J$46,3,K227='03-1_予算実績管理'!$J$47,4,K227='03-1_予算実績管理'!$J$48,5,K227='03-1_予算実績管理'!$J$49,6,K227='03-1_予算実績管理'!$J$50,7,K227='03-1_予算実績管理'!$J$51,8,K227='03-1_予算実績管理'!$J$52,9,K227='03-1_予算実績管理'!$J$53,10,K227='03-1_予算実績管理'!$J$54,11,K227='03-1_予算実績管理'!$J$55,12,K227='03-1_予算実績管理'!$J$56,13,K227='03-1_予算実績管理'!$J$57,14,K227='03-1_予算実績管理'!$J$58,15,K227='03-1_予算実績管理'!$J$59,16,K227='03-1_予算実績管理'!$J$60,17,K227='03-1_予算実績管理'!$J$61,18,K227='03-1_予算実績管理'!$J$62,19,K227='03-1_予算実績管理'!$J$63,20,K227='03-1_予算実績管理'!$J$64,21,K227='03-1_予算実績管理'!$J$65,22,K227='03-1_予算実績管理'!$J$66,23,K227='03-1_予算実績管理'!$J$67,24,K227='03-1_予算実績管理'!$J$68,25,K227='03-1_予算実績管理'!$J$69,26,K227='03-1_予算実績管理'!$J$70,27,K227='03-1_予算実績管理'!$J$71,28,K227='03-1_予算実績管理'!$J$72,29,K227='03-1_予算実績管理'!$J$73,30,K227='03-1_予算実績管理'!$J$74,31,K227='03-1_予算実績管理'!$J$75,32,K227='03-1_予算実績管理'!$J$76,33,K227='03-1_予算実績管理'!$J$77,34,K227='03-1_予算実績管理'!$J$78,35,K227='03-1_予算実績管理'!$J$79,36,K227='03-1_予算実績管理'!$J$80,37,K227='03-1_予算実績管理'!$J$81,38,K227='03-1_予算実績管理'!$J$82,39,K227='03-1_予算実績管理'!$J$83,40,K227='03-1_予算実績管理'!$J$84,41,K227='03-1_予算実績管理'!$J$85,42,K227='03-1_予算実績管理'!$J$86,43,K227='03-1_予算実績管理'!$J$87,44,K227='03-1_予算実績管理'!$J$88,45,K227='03-1_予算実績管理'!$J$89,46,K227='03-1_予算実績管理'!$J$90,47,K227='03-1_予算実績管理'!$J$91,48,K227='03-1_予算実績管理'!$J$92,49,K227='03-1_予算実績管理'!$J$93,50)</f>
        <v>#N/A</v>
      </c>
      <c r="N227" s="238" t="s">
        <v>7</v>
      </c>
      <c r="O227" s="239"/>
      <c r="P227" s="225"/>
      <c r="Q227" s="240"/>
      <c r="R227" s="194"/>
    </row>
    <row r="228" spans="9:18">
      <c r="I228" s="17">
        <v>224</v>
      </c>
      <c r="J228" s="193"/>
      <c r="K228" s="223" t="s">
        <v>20</v>
      </c>
      <c r="L228" s="224" t="s">
        <v>6</v>
      </c>
      <c r="M228" s="237" t="e" cm="1">
        <f t="array" ref="M228">_xlfn.IFS(K228='03-1_予算実績管理'!$J$44,1,K228='03-1_予算実績管理'!$J$45,2,K228='03-1_予算実績管理'!$J$46,3,K228='03-1_予算実績管理'!$J$47,4,K228='03-1_予算実績管理'!$J$48,5,K228='03-1_予算実績管理'!$J$49,6,K228='03-1_予算実績管理'!$J$50,7,K228='03-1_予算実績管理'!$J$51,8,K228='03-1_予算実績管理'!$J$52,9,K228='03-1_予算実績管理'!$J$53,10,K228='03-1_予算実績管理'!$J$54,11,K228='03-1_予算実績管理'!$J$55,12,K228='03-1_予算実績管理'!$J$56,13,K228='03-1_予算実績管理'!$J$57,14,K228='03-1_予算実績管理'!$J$58,15,K228='03-1_予算実績管理'!$J$59,16,K228='03-1_予算実績管理'!$J$60,17,K228='03-1_予算実績管理'!$J$61,18,K228='03-1_予算実績管理'!$J$62,19,K228='03-1_予算実績管理'!$J$63,20,K228='03-1_予算実績管理'!$J$64,21,K228='03-1_予算実績管理'!$J$65,22,K228='03-1_予算実績管理'!$J$66,23,K228='03-1_予算実績管理'!$J$67,24,K228='03-1_予算実績管理'!$J$68,25,K228='03-1_予算実績管理'!$J$69,26,K228='03-1_予算実績管理'!$J$70,27,K228='03-1_予算実績管理'!$J$71,28,K228='03-1_予算実績管理'!$J$72,29,K228='03-1_予算実績管理'!$J$73,30,K228='03-1_予算実績管理'!$J$74,31,K228='03-1_予算実績管理'!$J$75,32,K228='03-1_予算実績管理'!$J$76,33,K228='03-1_予算実績管理'!$J$77,34,K228='03-1_予算実績管理'!$J$78,35,K228='03-1_予算実績管理'!$J$79,36,K228='03-1_予算実績管理'!$J$80,37,K228='03-1_予算実績管理'!$J$81,38,K228='03-1_予算実績管理'!$J$82,39,K228='03-1_予算実績管理'!$J$83,40,K228='03-1_予算実績管理'!$J$84,41,K228='03-1_予算実績管理'!$J$85,42,K228='03-1_予算実績管理'!$J$86,43,K228='03-1_予算実績管理'!$J$87,44,K228='03-1_予算実績管理'!$J$88,45,K228='03-1_予算実績管理'!$J$89,46,K228='03-1_予算実績管理'!$J$90,47,K228='03-1_予算実績管理'!$J$91,48,K228='03-1_予算実績管理'!$J$92,49,K228='03-1_予算実績管理'!$J$93,50)</f>
        <v>#N/A</v>
      </c>
      <c r="N228" s="238" t="s">
        <v>7</v>
      </c>
      <c r="O228" s="239"/>
      <c r="P228" s="225"/>
      <c r="Q228" s="240"/>
      <c r="R228" s="194"/>
    </row>
    <row r="229" spans="9:18">
      <c r="I229" s="17">
        <v>225</v>
      </c>
      <c r="J229" s="193"/>
      <c r="K229" s="223" t="s">
        <v>20</v>
      </c>
      <c r="L229" s="224" t="s">
        <v>6</v>
      </c>
      <c r="M229" s="237" t="e" cm="1">
        <f t="array" ref="M229">_xlfn.IFS(K229='03-1_予算実績管理'!$J$44,1,K229='03-1_予算実績管理'!$J$45,2,K229='03-1_予算実績管理'!$J$46,3,K229='03-1_予算実績管理'!$J$47,4,K229='03-1_予算実績管理'!$J$48,5,K229='03-1_予算実績管理'!$J$49,6,K229='03-1_予算実績管理'!$J$50,7,K229='03-1_予算実績管理'!$J$51,8,K229='03-1_予算実績管理'!$J$52,9,K229='03-1_予算実績管理'!$J$53,10,K229='03-1_予算実績管理'!$J$54,11,K229='03-1_予算実績管理'!$J$55,12,K229='03-1_予算実績管理'!$J$56,13,K229='03-1_予算実績管理'!$J$57,14,K229='03-1_予算実績管理'!$J$58,15,K229='03-1_予算実績管理'!$J$59,16,K229='03-1_予算実績管理'!$J$60,17,K229='03-1_予算実績管理'!$J$61,18,K229='03-1_予算実績管理'!$J$62,19,K229='03-1_予算実績管理'!$J$63,20,K229='03-1_予算実績管理'!$J$64,21,K229='03-1_予算実績管理'!$J$65,22,K229='03-1_予算実績管理'!$J$66,23,K229='03-1_予算実績管理'!$J$67,24,K229='03-1_予算実績管理'!$J$68,25,K229='03-1_予算実績管理'!$J$69,26,K229='03-1_予算実績管理'!$J$70,27,K229='03-1_予算実績管理'!$J$71,28,K229='03-1_予算実績管理'!$J$72,29,K229='03-1_予算実績管理'!$J$73,30,K229='03-1_予算実績管理'!$J$74,31,K229='03-1_予算実績管理'!$J$75,32,K229='03-1_予算実績管理'!$J$76,33,K229='03-1_予算実績管理'!$J$77,34,K229='03-1_予算実績管理'!$J$78,35,K229='03-1_予算実績管理'!$J$79,36,K229='03-1_予算実績管理'!$J$80,37,K229='03-1_予算実績管理'!$J$81,38,K229='03-1_予算実績管理'!$J$82,39,K229='03-1_予算実績管理'!$J$83,40,K229='03-1_予算実績管理'!$J$84,41,K229='03-1_予算実績管理'!$J$85,42,K229='03-1_予算実績管理'!$J$86,43,K229='03-1_予算実績管理'!$J$87,44,K229='03-1_予算実績管理'!$J$88,45,K229='03-1_予算実績管理'!$J$89,46,K229='03-1_予算実績管理'!$J$90,47,K229='03-1_予算実績管理'!$J$91,48,K229='03-1_予算実績管理'!$J$92,49,K229='03-1_予算実績管理'!$J$93,50)</f>
        <v>#N/A</v>
      </c>
      <c r="N229" s="238" t="s">
        <v>7</v>
      </c>
      <c r="O229" s="239"/>
      <c r="P229" s="225"/>
      <c r="Q229" s="240"/>
      <c r="R229" s="194"/>
    </row>
    <row r="230" spans="9:18">
      <c r="I230" s="17">
        <v>226</v>
      </c>
      <c r="J230" s="193"/>
      <c r="K230" s="223" t="s">
        <v>20</v>
      </c>
      <c r="L230" s="224" t="s">
        <v>6</v>
      </c>
      <c r="M230" s="237" t="e" cm="1">
        <f t="array" ref="M230">_xlfn.IFS(K230='03-1_予算実績管理'!$J$44,1,K230='03-1_予算実績管理'!$J$45,2,K230='03-1_予算実績管理'!$J$46,3,K230='03-1_予算実績管理'!$J$47,4,K230='03-1_予算実績管理'!$J$48,5,K230='03-1_予算実績管理'!$J$49,6,K230='03-1_予算実績管理'!$J$50,7,K230='03-1_予算実績管理'!$J$51,8,K230='03-1_予算実績管理'!$J$52,9,K230='03-1_予算実績管理'!$J$53,10,K230='03-1_予算実績管理'!$J$54,11,K230='03-1_予算実績管理'!$J$55,12,K230='03-1_予算実績管理'!$J$56,13,K230='03-1_予算実績管理'!$J$57,14,K230='03-1_予算実績管理'!$J$58,15,K230='03-1_予算実績管理'!$J$59,16,K230='03-1_予算実績管理'!$J$60,17,K230='03-1_予算実績管理'!$J$61,18,K230='03-1_予算実績管理'!$J$62,19,K230='03-1_予算実績管理'!$J$63,20,K230='03-1_予算実績管理'!$J$64,21,K230='03-1_予算実績管理'!$J$65,22,K230='03-1_予算実績管理'!$J$66,23,K230='03-1_予算実績管理'!$J$67,24,K230='03-1_予算実績管理'!$J$68,25,K230='03-1_予算実績管理'!$J$69,26,K230='03-1_予算実績管理'!$J$70,27,K230='03-1_予算実績管理'!$J$71,28,K230='03-1_予算実績管理'!$J$72,29,K230='03-1_予算実績管理'!$J$73,30,K230='03-1_予算実績管理'!$J$74,31,K230='03-1_予算実績管理'!$J$75,32,K230='03-1_予算実績管理'!$J$76,33,K230='03-1_予算実績管理'!$J$77,34,K230='03-1_予算実績管理'!$J$78,35,K230='03-1_予算実績管理'!$J$79,36,K230='03-1_予算実績管理'!$J$80,37,K230='03-1_予算実績管理'!$J$81,38,K230='03-1_予算実績管理'!$J$82,39,K230='03-1_予算実績管理'!$J$83,40,K230='03-1_予算実績管理'!$J$84,41,K230='03-1_予算実績管理'!$J$85,42,K230='03-1_予算実績管理'!$J$86,43,K230='03-1_予算実績管理'!$J$87,44,K230='03-1_予算実績管理'!$J$88,45,K230='03-1_予算実績管理'!$J$89,46,K230='03-1_予算実績管理'!$J$90,47,K230='03-1_予算実績管理'!$J$91,48,K230='03-1_予算実績管理'!$J$92,49,K230='03-1_予算実績管理'!$J$93,50)</f>
        <v>#N/A</v>
      </c>
      <c r="N230" s="238" t="s">
        <v>7</v>
      </c>
      <c r="O230" s="239"/>
      <c r="P230" s="225"/>
      <c r="Q230" s="240"/>
      <c r="R230" s="194"/>
    </row>
    <row r="231" spans="9:18">
      <c r="I231" s="17">
        <v>227</v>
      </c>
      <c r="J231" s="193"/>
      <c r="K231" s="223" t="s">
        <v>20</v>
      </c>
      <c r="L231" s="224" t="s">
        <v>6</v>
      </c>
      <c r="M231" s="237" t="e" cm="1">
        <f t="array" ref="M231">_xlfn.IFS(K231='03-1_予算実績管理'!$J$44,1,K231='03-1_予算実績管理'!$J$45,2,K231='03-1_予算実績管理'!$J$46,3,K231='03-1_予算実績管理'!$J$47,4,K231='03-1_予算実績管理'!$J$48,5,K231='03-1_予算実績管理'!$J$49,6,K231='03-1_予算実績管理'!$J$50,7,K231='03-1_予算実績管理'!$J$51,8,K231='03-1_予算実績管理'!$J$52,9,K231='03-1_予算実績管理'!$J$53,10,K231='03-1_予算実績管理'!$J$54,11,K231='03-1_予算実績管理'!$J$55,12,K231='03-1_予算実績管理'!$J$56,13,K231='03-1_予算実績管理'!$J$57,14,K231='03-1_予算実績管理'!$J$58,15,K231='03-1_予算実績管理'!$J$59,16,K231='03-1_予算実績管理'!$J$60,17,K231='03-1_予算実績管理'!$J$61,18,K231='03-1_予算実績管理'!$J$62,19,K231='03-1_予算実績管理'!$J$63,20,K231='03-1_予算実績管理'!$J$64,21,K231='03-1_予算実績管理'!$J$65,22,K231='03-1_予算実績管理'!$J$66,23,K231='03-1_予算実績管理'!$J$67,24,K231='03-1_予算実績管理'!$J$68,25,K231='03-1_予算実績管理'!$J$69,26,K231='03-1_予算実績管理'!$J$70,27,K231='03-1_予算実績管理'!$J$71,28,K231='03-1_予算実績管理'!$J$72,29,K231='03-1_予算実績管理'!$J$73,30,K231='03-1_予算実績管理'!$J$74,31,K231='03-1_予算実績管理'!$J$75,32,K231='03-1_予算実績管理'!$J$76,33,K231='03-1_予算実績管理'!$J$77,34,K231='03-1_予算実績管理'!$J$78,35,K231='03-1_予算実績管理'!$J$79,36,K231='03-1_予算実績管理'!$J$80,37,K231='03-1_予算実績管理'!$J$81,38,K231='03-1_予算実績管理'!$J$82,39,K231='03-1_予算実績管理'!$J$83,40,K231='03-1_予算実績管理'!$J$84,41,K231='03-1_予算実績管理'!$J$85,42,K231='03-1_予算実績管理'!$J$86,43,K231='03-1_予算実績管理'!$J$87,44,K231='03-1_予算実績管理'!$J$88,45,K231='03-1_予算実績管理'!$J$89,46,K231='03-1_予算実績管理'!$J$90,47,K231='03-1_予算実績管理'!$J$91,48,K231='03-1_予算実績管理'!$J$92,49,K231='03-1_予算実績管理'!$J$93,50)</f>
        <v>#N/A</v>
      </c>
      <c r="N231" s="238" t="s">
        <v>7</v>
      </c>
      <c r="O231" s="239"/>
      <c r="P231" s="225"/>
      <c r="Q231" s="240"/>
      <c r="R231" s="194"/>
    </row>
    <row r="232" spans="9:18">
      <c r="I232" s="17">
        <v>228</v>
      </c>
      <c r="J232" s="193"/>
      <c r="K232" s="223" t="s">
        <v>20</v>
      </c>
      <c r="L232" s="224" t="s">
        <v>6</v>
      </c>
      <c r="M232" s="237" t="e" cm="1">
        <f t="array" ref="M232">_xlfn.IFS(K232='03-1_予算実績管理'!$J$44,1,K232='03-1_予算実績管理'!$J$45,2,K232='03-1_予算実績管理'!$J$46,3,K232='03-1_予算実績管理'!$J$47,4,K232='03-1_予算実績管理'!$J$48,5,K232='03-1_予算実績管理'!$J$49,6,K232='03-1_予算実績管理'!$J$50,7,K232='03-1_予算実績管理'!$J$51,8,K232='03-1_予算実績管理'!$J$52,9,K232='03-1_予算実績管理'!$J$53,10,K232='03-1_予算実績管理'!$J$54,11,K232='03-1_予算実績管理'!$J$55,12,K232='03-1_予算実績管理'!$J$56,13,K232='03-1_予算実績管理'!$J$57,14,K232='03-1_予算実績管理'!$J$58,15,K232='03-1_予算実績管理'!$J$59,16,K232='03-1_予算実績管理'!$J$60,17,K232='03-1_予算実績管理'!$J$61,18,K232='03-1_予算実績管理'!$J$62,19,K232='03-1_予算実績管理'!$J$63,20,K232='03-1_予算実績管理'!$J$64,21,K232='03-1_予算実績管理'!$J$65,22,K232='03-1_予算実績管理'!$J$66,23,K232='03-1_予算実績管理'!$J$67,24,K232='03-1_予算実績管理'!$J$68,25,K232='03-1_予算実績管理'!$J$69,26,K232='03-1_予算実績管理'!$J$70,27,K232='03-1_予算実績管理'!$J$71,28,K232='03-1_予算実績管理'!$J$72,29,K232='03-1_予算実績管理'!$J$73,30,K232='03-1_予算実績管理'!$J$74,31,K232='03-1_予算実績管理'!$J$75,32,K232='03-1_予算実績管理'!$J$76,33,K232='03-1_予算実績管理'!$J$77,34,K232='03-1_予算実績管理'!$J$78,35,K232='03-1_予算実績管理'!$J$79,36,K232='03-1_予算実績管理'!$J$80,37,K232='03-1_予算実績管理'!$J$81,38,K232='03-1_予算実績管理'!$J$82,39,K232='03-1_予算実績管理'!$J$83,40,K232='03-1_予算実績管理'!$J$84,41,K232='03-1_予算実績管理'!$J$85,42,K232='03-1_予算実績管理'!$J$86,43,K232='03-1_予算実績管理'!$J$87,44,K232='03-1_予算実績管理'!$J$88,45,K232='03-1_予算実績管理'!$J$89,46,K232='03-1_予算実績管理'!$J$90,47,K232='03-1_予算実績管理'!$J$91,48,K232='03-1_予算実績管理'!$J$92,49,K232='03-1_予算実績管理'!$J$93,50)</f>
        <v>#N/A</v>
      </c>
      <c r="N232" s="238" t="s">
        <v>7</v>
      </c>
      <c r="O232" s="239"/>
      <c r="P232" s="225"/>
      <c r="Q232" s="240"/>
      <c r="R232" s="194"/>
    </row>
    <row r="233" spans="9:18">
      <c r="I233" s="17">
        <v>229</v>
      </c>
      <c r="J233" s="193"/>
      <c r="K233" s="223" t="s">
        <v>20</v>
      </c>
      <c r="L233" s="224" t="s">
        <v>6</v>
      </c>
      <c r="M233" s="237" t="e" cm="1">
        <f t="array" ref="M233">_xlfn.IFS(K233='03-1_予算実績管理'!$J$44,1,K233='03-1_予算実績管理'!$J$45,2,K233='03-1_予算実績管理'!$J$46,3,K233='03-1_予算実績管理'!$J$47,4,K233='03-1_予算実績管理'!$J$48,5,K233='03-1_予算実績管理'!$J$49,6,K233='03-1_予算実績管理'!$J$50,7,K233='03-1_予算実績管理'!$J$51,8,K233='03-1_予算実績管理'!$J$52,9,K233='03-1_予算実績管理'!$J$53,10,K233='03-1_予算実績管理'!$J$54,11,K233='03-1_予算実績管理'!$J$55,12,K233='03-1_予算実績管理'!$J$56,13,K233='03-1_予算実績管理'!$J$57,14,K233='03-1_予算実績管理'!$J$58,15,K233='03-1_予算実績管理'!$J$59,16,K233='03-1_予算実績管理'!$J$60,17,K233='03-1_予算実績管理'!$J$61,18,K233='03-1_予算実績管理'!$J$62,19,K233='03-1_予算実績管理'!$J$63,20,K233='03-1_予算実績管理'!$J$64,21,K233='03-1_予算実績管理'!$J$65,22,K233='03-1_予算実績管理'!$J$66,23,K233='03-1_予算実績管理'!$J$67,24,K233='03-1_予算実績管理'!$J$68,25,K233='03-1_予算実績管理'!$J$69,26,K233='03-1_予算実績管理'!$J$70,27,K233='03-1_予算実績管理'!$J$71,28,K233='03-1_予算実績管理'!$J$72,29,K233='03-1_予算実績管理'!$J$73,30,K233='03-1_予算実績管理'!$J$74,31,K233='03-1_予算実績管理'!$J$75,32,K233='03-1_予算実績管理'!$J$76,33,K233='03-1_予算実績管理'!$J$77,34,K233='03-1_予算実績管理'!$J$78,35,K233='03-1_予算実績管理'!$J$79,36,K233='03-1_予算実績管理'!$J$80,37,K233='03-1_予算実績管理'!$J$81,38,K233='03-1_予算実績管理'!$J$82,39,K233='03-1_予算実績管理'!$J$83,40,K233='03-1_予算実績管理'!$J$84,41,K233='03-1_予算実績管理'!$J$85,42,K233='03-1_予算実績管理'!$J$86,43,K233='03-1_予算実績管理'!$J$87,44,K233='03-1_予算実績管理'!$J$88,45,K233='03-1_予算実績管理'!$J$89,46,K233='03-1_予算実績管理'!$J$90,47,K233='03-1_予算実績管理'!$J$91,48,K233='03-1_予算実績管理'!$J$92,49,K233='03-1_予算実績管理'!$J$93,50)</f>
        <v>#N/A</v>
      </c>
      <c r="N233" s="238" t="s">
        <v>7</v>
      </c>
      <c r="O233" s="239"/>
      <c r="P233" s="225"/>
      <c r="Q233" s="240"/>
      <c r="R233" s="194"/>
    </row>
    <row r="234" spans="9:18">
      <c r="I234" s="17">
        <v>230</v>
      </c>
      <c r="J234" s="193"/>
      <c r="K234" s="223" t="s">
        <v>20</v>
      </c>
      <c r="L234" s="224" t="s">
        <v>6</v>
      </c>
      <c r="M234" s="237" t="e" cm="1">
        <f t="array" ref="M234">_xlfn.IFS(K234='03-1_予算実績管理'!$J$44,1,K234='03-1_予算実績管理'!$J$45,2,K234='03-1_予算実績管理'!$J$46,3,K234='03-1_予算実績管理'!$J$47,4,K234='03-1_予算実績管理'!$J$48,5,K234='03-1_予算実績管理'!$J$49,6,K234='03-1_予算実績管理'!$J$50,7,K234='03-1_予算実績管理'!$J$51,8,K234='03-1_予算実績管理'!$J$52,9,K234='03-1_予算実績管理'!$J$53,10,K234='03-1_予算実績管理'!$J$54,11,K234='03-1_予算実績管理'!$J$55,12,K234='03-1_予算実績管理'!$J$56,13,K234='03-1_予算実績管理'!$J$57,14,K234='03-1_予算実績管理'!$J$58,15,K234='03-1_予算実績管理'!$J$59,16,K234='03-1_予算実績管理'!$J$60,17,K234='03-1_予算実績管理'!$J$61,18,K234='03-1_予算実績管理'!$J$62,19,K234='03-1_予算実績管理'!$J$63,20,K234='03-1_予算実績管理'!$J$64,21,K234='03-1_予算実績管理'!$J$65,22,K234='03-1_予算実績管理'!$J$66,23,K234='03-1_予算実績管理'!$J$67,24,K234='03-1_予算実績管理'!$J$68,25,K234='03-1_予算実績管理'!$J$69,26,K234='03-1_予算実績管理'!$J$70,27,K234='03-1_予算実績管理'!$J$71,28,K234='03-1_予算実績管理'!$J$72,29,K234='03-1_予算実績管理'!$J$73,30,K234='03-1_予算実績管理'!$J$74,31,K234='03-1_予算実績管理'!$J$75,32,K234='03-1_予算実績管理'!$J$76,33,K234='03-1_予算実績管理'!$J$77,34,K234='03-1_予算実績管理'!$J$78,35,K234='03-1_予算実績管理'!$J$79,36,K234='03-1_予算実績管理'!$J$80,37,K234='03-1_予算実績管理'!$J$81,38,K234='03-1_予算実績管理'!$J$82,39,K234='03-1_予算実績管理'!$J$83,40,K234='03-1_予算実績管理'!$J$84,41,K234='03-1_予算実績管理'!$J$85,42,K234='03-1_予算実績管理'!$J$86,43,K234='03-1_予算実績管理'!$J$87,44,K234='03-1_予算実績管理'!$J$88,45,K234='03-1_予算実績管理'!$J$89,46,K234='03-1_予算実績管理'!$J$90,47,K234='03-1_予算実績管理'!$J$91,48,K234='03-1_予算実績管理'!$J$92,49,K234='03-1_予算実績管理'!$J$93,50)</f>
        <v>#N/A</v>
      </c>
      <c r="N234" s="238" t="s">
        <v>7</v>
      </c>
      <c r="O234" s="239"/>
      <c r="P234" s="225"/>
      <c r="Q234" s="240"/>
      <c r="R234" s="194"/>
    </row>
    <row r="235" spans="9:18">
      <c r="I235" s="17">
        <v>231</v>
      </c>
      <c r="J235" s="193"/>
      <c r="K235" s="223" t="s">
        <v>20</v>
      </c>
      <c r="L235" s="224" t="s">
        <v>6</v>
      </c>
      <c r="M235" s="237" t="e" cm="1">
        <f t="array" ref="M235">_xlfn.IFS(K235='03-1_予算実績管理'!$J$44,1,K235='03-1_予算実績管理'!$J$45,2,K235='03-1_予算実績管理'!$J$46,3,K235='03-1_予算実績管理'!$J$47,4,K235='03-1_予算実績管理'!$J$48,5,K235='03-1_予算実績管理'!$J$49,6,K235='03-1_予算実績管理'!$J$50,7,K235='03-1_予算実績管理'!$J$51,8,K235='03-1_予算実績管理'!$J$52,9,K235='03-1_予算実績管理'!$J$53,10,K235='03-1_予算実績管理'!$J$54,11,K235='03-1_予算実績管理'!$J$55,12,K235='03-1_予算実績管理'!$J$56,13,K235='03-1_予算実績管理'!$J$57,14,K235='03-1_予算実績管理'!$J$58,15,K235='03-1_予算実績管理'!$J$59,16,K235='03-1_予算実績管理'!$J$60,17,K235='03-1_予算実績管理'!$J$61,18,K235='03-1_予算実績管理'!$J$62,19,K235='03-1_予算実績管理'!$J$63,20,K235='03-1_予算実績管理'!$J$64,21,K235='03-1_予算実績管理'!$J$65,22,K235='03-1_予算実績管理'!$J$66,23,K235='03-1_予算実績管理'!$J$67,24,K235='03-1_予算実績管理'!$J$68,25,K235='03-1_予算実績管理'!$J$69,26,K235='03-1_予算実績管理'!$J$70,27,K235='03-1_予算実績管理'!$J$71,28,K235='03-1_予算実績管理'!$J$72,29,K235='03-1_予算実績管理'!$J$73,30,K235='03-1_予算実績管理'!$J$74,31,K235='03-1_予算実績管理'!$J$75,32,K235='03-1_予算実績管理'!$J$76,33,K235='03-1_予算実績管理'!$J$77,34,K235='03-1_予算実績管理'!$J$78,35,K235='03-1_予算実績管理'!$J$79,36,K235='03-1_予算実績管理'!$J$80,37,K235='03-1_予算実績管理'!$J$81,38,K235='03-1_予算実績管理'!$J$82,39,K235='03-1_予算実績管理'!$J$83,40,K235='03-1_予算実績管理'!$J$84,41,K235='03-1_予算実績管理'!$J$85,42,K235='03-1_予算実績管理'!$J$86,43,K235='03-1_予算実績管理'!$J$87,44,K235='03-1_予算実績管理'!$J$88,45,K235='03-1_予算実績管理'!$J$89,46,K235='03-1_予算実績管理'!$J$90,47,K235='03-1_予算実績管理'!$J$91,48,K235='03-1_予算実績管理'!$J$92,49,K235='03-1_予算実績管理'!$J$93,50)</f>
        <v>#N/A</v>
      </c>
      <c r="N235" s="238" t="s">
        <v>7</v>
      </c>
      <c r="O235" s="239"/>
      <c r="P235" s="225"/>
      <c r="Q235" s="240"/>
      <c r="R235" s="194"/>
    </row>
    <row r="236" spans="9:18">
      <c r="I236" s="17">
        <v>232</v>
      </c>
      <c r="J236" s="193"/>
      <c r="K236" s="223" t="s">
        <v>20</v>
      </c>
      <c r="L236" s="224" t="s">
        <v>6</v>
      </c>
      <c r="M236" s="237" t="e" cm="1">
        <f t="array" ref="M236">_xlfn.IFS(K236='03-1_予算実績管理'!$J$44,1,K236='03-1_予算実績管理'!$J$45,2,K236='03-1_予算実績管理'!$J$46,3,K236='03-1_予算実績管理'!$J$47,4,K236='03-1_予算実績管理'!$J$48,5,K236='03-1_予算実績管理'!$J$49,6,K236='03-1_予算実績管理'!$J$50,7,K236='03-1_予算実績管理'!$J$51,8,K236='03-1_予算実績管理'!$J$52,9,K236='03-1_予算実績管理'!$J$53,10,K236='03-1_予算実績管理'!$J$54,11,K236='03-1_予算実績管理'!$J$55,12,K236='03-1_予算実績管理'!$J$56,13,K236='03-1_予算実績管理'!$J$57,14,K236='03-1_予算実績管理'!$J$58,15,K236='03-1_予算実績管理'!$J$59,16,K236='03-1_予算実績管理'!$J$60,17,K236='03-1_予算実績管理'!$J$61,18,K236='03-1_予算実績管理'!$J$62,19,K236='03-1_予算実績管理'!$J$63,20,K236='03-1_予算実績管理'!$J$64,21,K236='03-1_予算実績管理'!$J$65,22,K236='03-1_予算実績管理'!$J$66,23,K236='03-1_予算実績管理'!$J$67,24,K236='03-1_予算実績管理'!$J$68,25,K236='03-1_予算実績管理'!$J$69,26,K236='03-1_予算実績管理'!$J$70,27,K236='03-1_予算実績管理'!$J$71,28,K236='03-1_予算実績管理'!$J$72,29,K236='03-1_予算実績管理'!$J$73,30,K236='03-1_予算実績管理'!$J$74,31,K236='03-1_予算実績管理'!$J$75,32,K236='03-1_予算実績管理'!$J$76,33,K236='03-1_予算実績管理'!$J$77,34,K236='03-1_予算実績管理'!$J$78,35,K236='03-1_予算実績管理'!$J$79,36,K236='03-1_予算実績管理'!$J$80,37,K236='03-1_予算実績管理'!$J$81,38,K236='03-1_予算実績管理'!$J$82,39,K236='03-1_予算実績管理'!$J$83,40,K236='03-1_予算実績管理'!$J$84,41,K236='03-1_予算実績管理'!$J$85,42,K236='03-1_予算実績管理'!$J$86,43,K236='03-1_予算実績管理'!$J$87,44,K236='03-1_予算実績管理'!$J$88,45,K236='03-1_予算実績管理'!$J$89,46,K236='03-1_予算実績管理'!$J$90,47,K236='03-1_予算実績管理'!$J$91,48,K236='03-1_予算実績管理'!$J$92,49,K236='03-1_予算実績管理'!$J$93,50)</f>
        <v>#N/A</v>
      </c>
      <c r="N236" s="238" t="s">
        <v>7</v>
      </c>
      <c r="O236" s="239"/>
      <c r="P236" s="225"/>
      <c r="Q236" s="240"/>
      <c r="R236" s="194"/>
    </row>
    <row r="237" spans="9:18">
      <c r="I237" s="17">
        <v>233</v>
      </c>
      <c r="J237" s="193"/>
      <c r="K237" s="223" t="s">
        <v>20</v>
      </c>
      <c r="L237" s="224" t="s">
        <v>6</v>
      </c>
      <c r="M237" s="237" t="e" cm="1">
        <f t="array" ref="M237">_xlfn.IFS(K237='03-1_予算実績管理'!$J$44,1,K237='03-1_予算実績管理'!$J$45,2,K237='03-1_予算実績管理'!$J$46,3,K237='03-1_予算実績管理'!$J$47,4,K237='03-1_予算実績管理'!$J$48,5,K237='03-1_予算実績管理'!$J$49,6,K237='03-1_予算実績管理'!$J$50,7,K237='03-1_予算実績管理'!$J$51,8,K237='03-1_予算実績管理'!$J$52,9,K237='03-1_予算実績管理'!$J$53,10,K237='03-1_予算実績管理'!$J$54,11,K237='03-1_予算実績管理'!$J$55,12,K237='03-1_予算実績管理'!$J$56,13,K237='03-1_予算実績管理'!$J$57,14,K237='03-1_予算実績管理'!$J$58,15,K237='03-1_予算実績管理'!$J$59,16,K237='03-1_予算実績管理'!$J$60,17,K237='03-1_予算実績管理'!$J$61,18,K237='03-1_予算実績管理'!$J$62,19,K237='03-1_予算実績管理'!$J$63,20,K237='03-1_予算実績管理'!$J$64,21,K237='03-1_予算実績管理'!$J$65,22,K237='03-1_予算実績管理'!$J$66,23,K237='03-1_予算実績管理'!$J$67,24,K237='03-1_予算実績管理'!$J$68,25,K237='03-1_予算実績管理'!$J$69,26,K237='03-1_予算実績管理'!$J$70,27,K237='03-1_予算実績管理'!$J$71,28,K237='03-1_予算実績管理'!$J$72,29,K237='03-1_予算実績管理'!$J$73,30,K237='03-1_予算実績管理'!$J$74,31,K237='03-1_予算実績管理'!$J$75,32,K237='03-1_予算実績管理'!$J$76,33,K237='03-1_予算実績管理'!$J$77,34,K237='03-1_予算実績管理'!$J$78,35,K237='03-1_予算実績管理'!$J$79,36,K237='03-1_予算実績管理'!$J$80,37,K237='03-1_予算実績管理'!$J$81,38,K237='03-1_予算実績管理'!$J$82,39,K237='03-1_予算実績管理'!$J$83,40,K237='03-1_予算実績管理'!$J$84,41,K237='03-1_予算実績管理'!$J$85,42,K237='03-1_予算実績管理'!$J$86,43,K237='03-1_予算実績管理'!$J$87,44,K237='03-1_予算実績管理'!$J$88,45,K237='03-1_予算実績管理'!$J$89,46,K237='03-1_予算実績管理'!$J$90,47,K237='03-1_予算実績管理'!$J$91,48,K237='03-1_予算実績管理'!$J$92,49,K237='03-1_予算実績管理'!$J$93,50)</f>
        <v>#N/A</v>
      </c>
      <c r="N237" s="238" t="s">
        <v>7</v>
      </c>
      <c r="O237" s="239"/>
      <c r="P237" s="225"/>
      <c r="Q237" s="240"/>
      <c r="R237" s="194"/>
    </row>
    <row r="238" spans="9:18">
      <c r="I238" s="17">
        <v>234</v>
      </c>
      <c r="J238" s="193"/>
      <c r="K238" s="223" t="s">
        <v>20</v>
      </c>
      <c r="L238" s="224" t="s">
        <v>6</v>
      </c>
      <c r="M238" s="237" t="e" cm="1">
        <f t="array" ref="M238">_xlfn.IFS(K238='03-1_予算実績管理'!$J$44,1,K238='03-1_予算実績管理'!$J$45,2,K238='03-1_予算実績管理'!$J$46,3,K238='03-1_予算実績管理'!$J$47,4,K238='03-1_予算実績管理'!$J$48,5,K238='03-1_予算実績管理'!$J$49,6,K238='03-1_予算実績管理'!$J$50,7,K238='03-1_予算実績管理'!$J$51,8,K238='03-1_予算実績管理'!$J$52,9,K238='03-1_予算実績管理'!$J$53,10,K238='03-1_予算実績管理'!$J$54,11,K238='03-1_予算実績管理'!$J$55,12,K238='03-1_予算実績管理'!$J$56,13,K238='03-1_予算実績管理'!$J$57,14,K238='03-1_予算実績管理'!$J$58,15,K238='03-1_予算実績管理'!$J$59,16,K238='03-1_予算実績管理'!$J$60,17,K238='03-1_予算実績管理'!$J$61,18,K238='03-1_予算実績管理'!$J$62,19,K238='03-1_予算実績管理'!$J$63,20,K238='03-1_予算実績管理'!$J$64,21,K238='03-1_予算実績管理'!$J$65,22,K238='03-1_予算実績管理'!$J$66,23,K238='03-1_予算実績管理'!$J$67,24,K238='03-1_予算実績管理'!$J$68,25,K238='03-1_予算実績管理'!$J$69,26,K238='03-1_予算実績管理'!$J$70,27,K238='03-1_予算実績管理'!$J$71,28,K238='03-1_予算実績管理'!$J$72,29,K238='03-1_予算実績管理'!$J$73,30,K238='03-1_予算実績管理'!$J$74,31,K238='03-1_予算実績管理'!$J$75,32,K238='03-1_予算実績管理'!$J$76,33,K238='03-1_予算実績管理'!$J$77,34,K238='03-1_予算実績管理'!$J$78,35,K238='03-1_予算実績管理'!$J$79,36,K238='03-1_予算実績管理'!$J$80,37,K238='03-1_予算実績管理'!$J$81,38,K238='03-1_予算実績管理'!$J$82,39,K238='03-1_予算実績管理'!$J$83,40,K238='03-1_予算実績管理'!$J$84,41,K238='03-1_予算実績管理'!$J$85,42,K238='03-1_予算実績管理'!$J$86,43,K238='03-1_予算実績管理'!$J$87,44,K238='03-1_予算実績管理'!$J$88,45,K238='03-1_予算実績管理'!$J$89,46,K238='03-1_予算実績管理'!$J$90,47,K238='03-1_予算実績管理'!$J$91,48,K238='03-1_予算実績管理'!$J$92,49,K238='03-1_予算実績管理'!$J$93,50)</f>
        <v>#N/A</v>
      </c>
      <c r="N238" s="238" t="s">
        <v>7</v>
      </c>
      <c r="O238" s="239"/>
      <c r="P238" s="225"/>
      <c r="Q238" s="240"/>
      <c r="R238" s="194"/>
    </row>
    <row r="239" spans="9:18">
      <c r="I239" s="17">
        <v>235</v>
      </c>
      <c r="J239" s="193"/>
      <c r="K239" s="223" t="s">
        <v>20</v>
      </c>
      <c r="L239" s="224" t="s">
        <v>6</v>
      </c>
      <c r="M239" s="237" t="e" cm="1">
        <f t="array" ref="M239">_xlfn.IFS(K239='03-1_予算実績管理'!$J$44,1,K239='03-1_予算実績管理'!$J$45,2,K239='03-1_予算実績管理'!$J$46,3,K239='03-1_予算実績管理'!$J$47,4,K239='03-1_予算実績管理'!$J$48,5,K239='03-1_予算実績管理'!$J$49,6,K239='03-1_予算実績管理'!$J$50,7,K239='03-1_予算実績管理'!$J$51,8,K239='03-1_予算実績管理'!$J$52,9,K239='03-1_予算実績管理'!$J$53,10,K239='03-1_予算実績管理'!$J$54,11,K239='03-1_予算実績管理'!$J$55,12,K239='03-1_予算実績管理'!$J$56,13,K239='03-1_予算実績管理'!$J$57,14,K239='03-1_予算実績管理'!$J$58,15,K239='03-1_予算実績管理'!$J$59,16,K239='03-1_予算実績管理'!$J$60,17,K239='03-1_予算実績管理'!$J$61,18,K239='03-1_予算実績管理'!$J$62,19,K239='03-1_予算実績管理'!$J$63,20,K239='03-1_予算実績管理'!$J$64,21,K239='03-1_予算実績管理'!$J$65,22,K239='03-1_予算実績管理'!$J$66,23,K239='03-1_予算実績管理'!$J$67,24,K239='03-1_予算実績管理'!$J$68,25,K239='03-1_予算実績管理'!$J$69,26,K239='03-1_予算実績管理'!$J$70,27,K239='03-1_予算実績管理'!$J$71,28,K239='03-1_予算実績管理'!$J$72,29,K239='03-1_予算実績管理'!$J$73,30,K239='03-1_予算実績管理'!$J$74,31,K239='03-1_予算実績管理'!$J$75,32,K239='03-1_予算実績管理'!$J$76,33,K239='03-1_予算実績管理'!$J$77,34,K239='03-1_予算実績管理'!$J$78,35,K239='03-1_予算実績管理'!$J$79,36,K239='03-1_予算実績管理'!$J$80,37,K239='03-1_予算実績管理'!$J$81,38,K239='03-1_予算実績管理'!$J$82,39,K239='03-1_予算実績管理'!$J$83,40,K239='03-1_予算実績管理'!$J$84,41,K239='03-1_予算実績管理'!$J$85,42,K239='03-1_予算実績管理'!$J$86,43,K239='03-1_予算実績管理'!$J$87,44,K239='03-1_予算実績管理'!$J$88,45,K239='03-1_予算実績管理'!$J$89,46,K239='03-1_予算実績管理'!$J$90,47,K239='03-1_予算実績管理'!$J$91,48,K239='03-1_予算実績管理'!$J$92,49,K239='03-1_予算実績管理'!$J$93,50)</f>
        <v>#N/A</v>
      </c>
      <c r="N239" s="238" t="s">
        <v>7</v>
      </c>
      <c r="O239" s="239"/>
      <c r="P239" s="225"/>
      <c r="Q239" s="240"/>
      <c r="R239" s="194"/>
    </row>
    <row r="240" spans="9:18">
      <c r="I240" s="17">
        <v>236</v>
      </c>
      <c r="J240" s="193"/>
      <c r="K240" s="223" t="s">
        <v>20</v>
      </c>
      <c r="L240" s="224" t="s">
        <v>6</v>
      </c>
      <c r="M240" s="237" t="e" cm="1">
        <f t="array" ref="M240">_xlfn.IFS(K240='03-1_予算実績管理'!$J$44,1,K240='03-1_予算実績管理'!$J$45,2,K240='03-1_予算実績管理'!$J$46,3,K240='03-1_予算実績管理'!$J$47,4,K240='03-1_予算実績管理'!$J$48,5,K240='03-1_予算実績管理'!$J$49,6,K240='03-1_予算実績管理'!$J$50,7,K240='03-1_予算実績管理'!$J$51,8,K240='03-1_予算実績管理'!$J$52,9,K240='03-1_予算実績管理'!$J$53,10,K240='03-1_予算実績管理'!$J$54,11,K240='03-1_予算実績管理'!$J$55,12,K240='03-1_予算実績管理'!$J$56,13,K240='03-1_予算実績管理'!$J$57,14,K240='03-1_予算実績管理'!$J$58,15,K240='03-1_予算実績管理'!$J$59,16,K240='03-1_予算実績管理'!$J$60,17,K240='03-1_予算実績管理'!$J$61,18,K240='03-1_予算実績管理'!$J$62,19,K240='03-1_予算実績管理'!$J$63,20,K240='03-1_予算実績管理'!$J$64,21,K240='03-1_予算実績管理'!$J$65,22,K240='03-1_予算実績管理'!$J$66,23,K240='03-1_予算実績管理'!$J$67,24,K240='03-1_予算実績管理'!$J$68,25,K240='03-1_予算実績管理'!$J$69,26,K240='03-1_予算実績管理'!$J$70,27,K240='03-1_予算実績管理'!$J$71,28,K240='03-1_予算実績管理'!$J$72,29,K240='03-1_予算実績管理'!$J$73,30,K240='03-1_予算実績管理'!$J$74,31,K240='03-1_予算実績管理'!$J$75,32,K240='03-1_予算実績管理'!$J$76,33,K240='03-1_予算実績管理'!$J$77,34,K240='03-1_予算実績管理'!$J$78,35,K240='03-1_予算実績管理'!$J$79,36,K240='03-1_予算実績管理'!$J$80,37,K240='03-1_予算実績管理'!$J$81,38,K240='03-1_予算実績管理'!$J$82,39,K240='03-1_予算実績管理'!$J$83,40,K240='03-1_予算実績管理'!$J$84,41,K240='03-1_予算実績管理'!$J$85,42,K240='03-1_予算実績管理'!$J$86,43,K240='03-1_予算実績管理'!$J$87,44,K240='03-1_予算実績管理'!$J$88,45,K240='03-1_予算実績管理'!$J$89,46,K240='03-1_予算実績管理'!$J$90,47,K240='03-1_予算実績管理'!$J$91,48,K240='03-1_予算実績管理'!$J$92,49,K240='03-1_予算実績管理'!$J$93,50)</f>
        <v>#N/A</v>
      </c>
      <c r="N240" s="238" t="s">
        <v>7</v>
      </c>
      <c r="O240" s="239"/>
      <c r="P240" s="225"/>
      <c r="Q240" s="240"/>
      <c r="R240" s="194"/>
    </row>
    <row r="241" spans="9:18">
      <c r="I241" s="17">
        <v>237</v>
      </c>
      <c r="J241" s="193"/>
      <c r="K241" s="223" t="s">
        <v>20</v>
      </c>
      <c r="L241" s="224" t="s">
        <v>6</v>
      </c>
      <c r="M241" s="237" t="e" cm="1">
        <f t="array" ref="M241">_xlfn.IFS(K241='03-1_予算実績管理'!$J$44,1,K241='03-1_予算実績管理'!$J$45,2,K241='03-1_予算実績管理'!$J$46,3,K241='03-1_予算実績管理'!$J$47,4,K241='03-1_予算実績管理'!$J$48,5,K241='03-1_予算実績管理'!$J$49,6,K241='03-1_予算実績管理'!$J$50,7,K241='03-1_予算実績管理'!$J$51,8,K241='03-1_予算実績管理'!$J$52,9,K241='03-1_予算実績管理'!$J$53,10,K241='03-1_予算実績管理'!$J$54,11,K241='03-1_予算実績管理'!$J$55,12,K241='03-1_予算実績管理'!$J$56,13,K241='03-1_予算実績管理'!$J$57,14,K241='03-1_予算実績管理'!$J$58,15,K241='03-1_予算実績管理'!$J$59,16,K241='03-1_予算実績管理'!$J$60,17,K241='03-1_予算実績管理'!$J$61,18,K241='03-1_予算実績管理'!$J$62,19,K241='03-1_予算実績管理'!$J$63,20,K241='03-1_予算実績管理'!$J$64,21,K241='03-1_予算実績管理'!$J$65,22,K241='03-1_予算実績管理'!$J$66,23,K241='03-1_予算実績管理'!$J$67,24,K241='03-1_予算実績管理'!$J$68,25,K241='03-1_予算実績管理'!$J$69,26,K241='03-1_予算実績管理'!$J$70,27,K241='03-1_予算実績管理'!$J$71,28,K241='03-1_予算実績管理'!$J$72,29,K241='03-1_予算実績管理'!$J$73,30,K241='03-1_予算実績管理'!$J$74,31,K241='03-1_予算実績管理'!$J$75,32,K241='03-1_予算実績管理'!$J$76,33,K241='03-1_予算実績管理'!$J$77,34,K241='03-1_予算実績管理'!$J$78,35,K241='03-1_予算実績管理'!$J$79,36,K241='03-1_予算実績管理'!$J$80,37,K241='03-1_予算実績管理'!$J$81,38,K241='03-1_予算実績管理'!$J$82,39,K241='03-1_予算実績管理'!$J$83,40,K241='03-1_予算実績管理'!$J$84,41,K241='03-1_予算実績管理'!$J$85,42,K241='03-1_予算実績管理'!$J$86,43,K241='03-1_予算実績管理'!$J$87,44,K241='03-1_予算実績管理'!$J$88,45,K241='03-1_予算実績管理'!$J$89,46,K241='03-1_予算実績管理'!$J$90,47,K241='03-1_予算実績管理'!$J$91,48,K241='03-1_予算実績管理'!$J$92,49,K241='03-1_予算実績管理'!$J$93,50)</f>
        <v>#N/A</v>
      </c>
      <c r="N241" s="238" t="s">
        <v>7</v>
      </c>
      <c r="O241" s="239"/>
      <c r="P241" s="225"/>
      <c r="Q241" s="240"/>
      <c r="R241" s="194"/>
    </row>
    <row r="242" spans="9:18">
      <c r="I242" s="17">
        <v>238</v>
      </c>
      <c r="J242" s="193"/>
      <c r="K242" s="223" t="s">
        <v>20</v>
      </c>
      <c r="L242" s="224" t="s">
        <v>6</v>
      </c>
      <c r="M242" s="237" t="e" cm="1">
        <f t="array" ref="M242">_xlfn.IFS(K242='03-1_予算実績管理'!$J$44,1,K242='03-1_予算実績管理'!$J$45,2,K242='03-1_予算実績管理'!$J$46,3,K242='03-1_予算実績管理'!$J$47,4,K242='03-1_予算実績管理'!$J$48,5,K242='03-1_予算実績管理'!$J$49,6,K242='03-1_予算実績管理'!$J$50,7,K242='03-1_予算実績管理'!$J$51,8,K242='03-1_予算実績管理'!$J$52,9,K242='03-1_予算実績管理'!$J$53,10,K242='03-1_予算実績管理'!$J$54,11,K242='03-1_予算実績管理'!$J$55,12,K242='03-1_予算実績管理'!$J$56,13,K242='03-1_予算実績管理'!$J$57,14,K242='03-1_予算実績管理'!$J$58,15,K242='03-1_予算実績管理'!$J$59,16,K242='03-1_予算実績管理'!$J$60,17,K242='03-1_予算実績管理'!$J$61,18,K242='03-1_予算実績管理'!$J$62,19,K242='03-1_予算実績管理'!$J$63,20,K242='03-1_予算実績管理'!$J$64,21,K242='03-1_予算実績管理'!$J$65,22,K242='03-1_予算実績管理'!$J$66,23,K242='03-1_予算実績管理'!$J$67,24,K242='03-1_予算実績管理'!$J$68,25,K242='03-1_予算実績管理'!$J$69,26,K242='03-1_予算実績管理'!$J$70,27,K242='03-1_予算実績管理'!$J$71,28,K242='03-1_予算実績管理'!$J$72,29,K242='03-1_予算実績管理'!$J$73,30,K242='03-1_予算実績管理'!$J$74,31,K242='03-1_予算実績管理'!$J$75,32,K242='03-1_予算実績管理'!$J$76,33,K242='03-1_予算実績管理'!$J$77,34,K242='03-1_予算実績管理'!$J$78,35,K242='03-1_予算実績管理'!$J$79,36,K242='03-1_予算実績管理'!$J$80,37,K242='03-1_予算実績管理'!$J$81,38,K242='03-1_予算実績管理'!$J$82,39,K242='03-1_予算実績管理'!$J$83,40,K242='03-1_予算実績管理'!$J$84,41,K242='03-1_予算実績管理'!$J$85,42,K242='03-1_予算実績管理'!$J$86,43,K242='03-1_予算実績管理'!$J$87,44,K242='03-1_予算実績管理'!$J$88,45,K242='03-1_予算実績管理'!$J$89,46,K242='03-1_予算実績管理'!$J$90,47,K242='03-1_予算実績管理'!$J$91,48,K242='03-1_予算実績管理'!$J$92,49,K242='03-1_予算実績管理'!$J$93,50)</f>
        <v>#N/A</v>
      </c>
      <c r="N242" s="238" t="s">
        <v>7</v>
      </c>
      <c r="O242" s="239"/>
      <c r="P242" s="225"/>
      <c r="Q242" s="240"/>
      <c r="R242" s="194"/>
    </row>
    <row r="243" spans="9:18">
      <c r="I243" s="17">
        <v>239</v>
      </c>
      <c r="J243" s="193"/>
      <c r="K243" s="223" t="s">
        <v>20</v>
      </c>
      <c r="L243" s="224" t="s">
        <v>6</v>
      </c>
      <c r="M243" s="237" t="e" cm="1">
        <f t="array" ref="M243">_xlfn.IFS(K243='03-1_予算実績管理'!$J$44,1,K243='03-1_予算実績管理'!$J$45,2,K243='03-1_予算実績管理'!$J$46,3,K243='03-1_予算実績管理'!$J$47,4,K243='03-1_予算実績管理'!$J$48,5,K243='03-1_予算実績管理'!$J$49,6,K243='03-1_予算実績管理'!$J$50,7,K243='03-1_予算実績管理'!$J$51,8,K243='03-1_予算実績管理'!$J$52,9,K243='03-1_予算実績管理'!$J$53,10,K243='03-1_予算実績管理'!$J$54,11,K243='03-1_予算実績管理'!$J$55,12,K243='03-1_予算実績管理'!$J$56,13,K243='03-1_予算実績管理'!$J$57,14,K243='03-1_予算実績管理'!$J$58,15,K243='03-1_予算実績管理'!$J$59,16,K243='03-1_予算実績管理'!$J$60,17,K243='03-1_予算実績管理'!$J$61,18,K243='03-1_予算実績管理'!$J$62,19,K243='03-1_予算実績管理'!$J$63,20,K243='03-1_予算実績管理'!$J$64,21,K243='03-1_予算実績管理'!$J$65,22,K243='03-1_予算実績管理'!$J$66,23,K243='03-1_予算実績管理'!$J$67,24,K243='03-1_予算実績管理'!$J$68,25,K243='03-1_予算実績管理'!$J$69,26,K243='03-1_予算実績管理'!$J$70,27,K243='03-1_予算実績管理'!$J$71,28,K243='03-1_予算実績管理'!$J$72,29,K243='03-1_予算実績管理'!$J$73,30,K243='03-1_予算実績管理'!$J$74,31,K243='03-1_予算実績管理'!$J$75,32,K243='03-1_予算実績管理'!$J$76,33,K243='03-1_予算実績管理'!$J$77,34,K243='03-1_予算実績管理'!$J$78,35,K243='03-1_予算実績管理'!$J$79,36,K243='03-1_予算実績管理'!$J$80,37,K243='03-1_予算実績管理'!$J$81,38,K243='03-1_予算実績管理'!$J$82,39,K243='03-1_予算実績管理'!$J$83,40,K243='03-1_予算実績管理'!$J$84,41,K243='03-1_予算実績管理'!$J$85,42,K243='03-1_予算実績管理'!$J$86,43,K243='03-1_予算実績管理'!$J$87,44,K243='03-1_予算実績管理'!$J$88,45,K243='03-1_予算実績管理'!$J$89,46,K243='03-1_予算実績管理'!$J$90,47,K243='03-1_予算実績管理'!$J$91,48,K243='03-1_予算実績管理'!$J$92,49,K243='03-1_予算実績管理'!$J$93,50)</f>
        <v>#N/A</v>
      </c>
      <c r="N243" s="238" t="s">
        <v>7</v>
      </c>
      <c r="O243" s="239"/>
      <c r="P243" s="225"/>
      <c r="Q243" s="240"/>
      <c r="R243" s="194"/>
    </row>
    <row r="244" spans="9:18">
      <c r="I244" s="17">
        <v>240</v>
      </c>
      <c r="J244" s="193"/>
      <c r="K244" s="223" t="s">
        <v>20</v>
      </c>
      <c r="L244" s="224" t="s">
        <v>6</v>
      </c>
      <c r="M244" s="237" t="e" cm="1">
        <f t="array" ref="M244">_xlfn.IFS(K244='03-1_予算実績管理'!$J$44,1,K244='03-1_予算実績管理'!$J$45,2,K244='03-1_予算実績管理'!$J$46,3,K244='03-1_予算実績管理'!$J$47,4,K244='03-1_予算実績管理'!$J$48,5,K244='03-1_予算実績管理'!$J$49,6,K244='03-1_予算実績管理'!$J$50,7,K244='03-1_予算実績管理'!$J$51,8,K244='03-1_予算実績管理'!$J$52,9,K244='03-1_予算実績管理'!$J$53,10,K244='03-1_予算実績管理'!$J$54,11,K244='03-1_予算実績管理'!$J$55,12,K244='03-1_予算実績管理'!$J$56,13,K244='03-1_予算実績管理'!$J$57,14,K244='03-1_予算実績管理'!$J$58,15,K244='03-1_予算実績管理'!$J$59,16,K244='03-1_予算実績管理'!$J$60,17,K244='03-1_予算実績管理'!$J$61,18,K244='03-1_予算実績管理'!$J$62,19,K244='03-1_予算実績管理'!$J$63,20,K244='03-1_予算実績管理'!$J$64,21,K244='03-1_予算実績管理'!$J$65,22,K244='03-1_予算実績管理'!$J$66,23,K244='03-1_予算実績管理'!$J$67,24,K244='03-1_予算実績管理'!$J$68,25,K244='03-1_予算実績管理'!$J$69,26,K244='03-1_予算実績管理'!$J$70,27,K244='03-1_予算実績管理'!$J$71,28,K244='03-1_予算実績管理'!$J$72,29,K244='03-1_予算実績管理'!$J$73,30,K244='03-1_予算実績管理'!$J$74,31,K244='03-1_予算実績管理'!$J$75,32,K244='03-1_予算実績管理'!$J$76,33,K244='03-1_予算実績管理'!$J$77,34,K244='03-1_予算実績管理'!$J$78,35,K244='03-1_予算実績管理'!$J$79,36,K244='03-1_予算実績管理'!$J$80,37,K244='03-1_予算実績管理'!$J$81,38,K244='03-1_予算実績管理'!$J$82,39,K244='03-1_予算実績管理'!$J$83,40,K244='03-1_予算実績管理'!$J$84,41,K244='03-1_予算実績管理'!$J$85,42,K244='03-1_予算実績管理'!$J$86,43,K244='03-1_予算実績管理'!$J$87,44,K244='03-1_予算実績管理'!$J$88,45,K244='03-1_予算実績管理'!$J$89,46,K244='03-1_予算実績管理'!$J$90,47,K244='03-1_予算実績管理'!$J$91,48,K244='03-1_予算実績管理'!$J$92,49,K244='03-1_予算実績管理'!$J$93,50)</f>
        <v>#N/A</v>
      </c>
      <c r="N244" s="238" t="s">
        <v>7</v>
      </c>
      <c r="O244" s="239"/>
      <c r="P244" s="225"/>
      <c r="Q244" s="240"/>
      <c r="R244" s="194"/>
    </row>
    <row r="245" spans="9:18">
      <c r="I245" s="17">
        <v>241</v>
      </c>
      <c r="J245" s="193"/>
      <c r="K245" s="223" t="s">
        <v>20</v>
      </c>
      <c r="L245" s="224" t="s">
        <v>6</v>
      </c>
      <c r="M245" s="237" t="e" cm="1">
        <f t="array" ref="M245">_xlfn.IFS(K245='03-1_予算実績管理'!$J$44,1,K245='03-1_予算実績管理'!$J$45,2,K245='03-1_予算実績管理'!$J$46,3,K245='03-1_予算実績管理'!$J$47,4,K245='03-1_予算実績管理'!$J$48,5,K245='03-1_予算実績管理'!$J$49,6,K245='03-1_予算実績管理'!$J$50,7,K245='03-1_予算実績管理'!$J$51,8,K245='03-1_予算実績管理'!$J$52,9,K245='03-1_予算実績管理'!$J$53,10,K245='03-1_予算実績管理'!$J$54,11,K245='03-1_予算実績管理'!$J$55,12,K245='03-1_予算実績管理'!$J$56,13,K245='03-1_予算実績管理'!$J$57,14,K245='03-1_予算実績管理'!$J$58,15,K245='03-1_予算実績管理'!$J$59,16,K245='03-1_予算実績管理'!$J$60,17,K245='03-1_予算実績管理'!$J$61,18,K245='03-1_予算実績管理'!$J$62,19,K245='03-1_予算実績管理'!$J$63,20,K245='03-1_予算実績管理'!$J$64,21,K245='03-1_予算実績管理'!$J$65,22,K245='03-1_予算実績管理'!$J$66,23,K245='03-1_予算実績管理'!$J$67,24,K245='03-1_予算実績管理'!$J$68,25,K245='03-1_予算実績管理'!$J$69,26,K245='03-1_予算実績管理'!$J$70,27,K245='03-1_予算実績管理'!$J$71,28,K245='03-1_予算実績管理'!$J$72,29,K245='03-1_予算実績管理'!$J$73,30,K245='03-1_予算実績管理'!$J$74,31,K245='03-1_予算実績管理'!$J$75,32,K245='03-1_予算実績管理'!$J$76,33,K245='03-1_予算実績管理'!$J$77,34,K245='03-1_予算実績管理'!$J$78,35,K245='03-1_予算実績管理'!$J$79,36,K245='03-1_予算実績管理'!$J$80,37,K245='03-1_予算実績管理'!$J$81,38,K245='03-1_予算実績管理'!$J$82,39,K245='03-1_予算実績管理'!$J$83,40,K245='03-1_予算実績管理'!$J$84,41,K245='03-1_予算実績管理'!$J$85,42,K245='03-1_予算実績管理'!$J$86,43,K245='03-1_予算実績管理'!$J$87,44,K245='03-1_予算実績管理'!$J$88,45,K245='03-1_予算実績管理'!$J$89,46,K245='03-1_予算実績管理'!$J$90,47,K245='03-1_予算実績管理'!$J$91,48,K245='03-1_予算実績管理'!$J$92,49,K245='03-1_予算実績管理'!$J$93,50)</f>
        <v>#N/A</v>
      </c>
      <c r="N245" s="238" t="s">
        <v>7</v>
      </c>
      <c r="O245" s="239"/>
      <c r="P245" s="225"/>
      <c r="Q245" s="240"/>
      <c r="R245" s="194"/>
    </row>
    <row r="246" spans="9:18">
      <c r="I246" s="17">
        <v>242</v>
      </c>
      <c r="J246" s="193"/>
      <c r="K246" s="223" t="s">
        <v>20</v>
      </c>
      <c r="L246" s="224" t="s">
        <v>6</v>
      </c>
      <c r="M246" s="237" t="e" cm="1">
        <f t="array" ref="M246">_xlfn.IFS(K246='03-1_予算実績管理'!$J$44,1,K246='03-1_予算実績管理'!$J$45,2,K246='03-1_予算実績管理'!$J$46,3,K246='03-1_予算実績管理'!$J$47,4,K246='03-1_予算実績管理'!$J$48,5,K246='03-1_予算実績管理'!$J$49,6,K246='03-1_予算実績管理'!$J$50,7,K246='03-1_予算実績管理'!$J$51,8,K246='03-1_予算実績管理'!$J$52,9,K246='03-1_予算実績管理'!$J$53,10,K246='03-1_予算実績管理'!$J$54,11,K246='03-1_予算実績管理'!$J$55,12,K246='03-1_予算実績管理'!$J$56,13,K246='03-1_予算実績管理'!$J$57,14,K246='03-1_予算実績管理'!$J$58,15,K246='03-1_予算実績管理'!$J$59,16,K246='03-1_予算実績管理'!$J$60,17,K246='03-1_予算実績管理'!$J$61,18,K246='03-1_予算実績管理'!$J$62,19,K246='03-1_予算実績管理'!$J$63,20,K246='03-1_予算実績管理'!$J$64,21,K246='03-1_予算実績管理'!$J$65,22,K246='03-1_予算実績管理'!$J$66,23,K246='03-1_予算実績管理'!$J$67,24,K246='03-1_予算実績管理'!$J$68,25,K246='03-1_予算実績管理'!$J$69,26,K246='03-1_予算実績管理'!$J$70,27,K246='03-1_予算実績管理'!$J$71,28,K246='03-1_予算実績管理'!$J$72,29,K246='03-1_予算実績管理'!$J$73,30,K246='03-1_予算実績管理'!$J$74,31,K246='03-1_予算実績管理'!$J$75,32,K246='03-1_予算実績管理'!$J$76,33,K246='03-1_予算実績管理'!$J$77,34,K246='03-1_予算実績管理'!$J$78,35,K246='03-1_予算実績管理'!$J$79,36,K246='03-1_予算実績管理'!$J$80,37,K246='03-1_予算実績管理'!$J$81,38,K246='03-1_予算実績管理'!$J$82,39,K246='03-1_予算実績管理'!$J$83,40,K246='03-1_予算実績管理'!$J$84,41,K246='03-1_予算実績管理'!$J$85,42,K246='03-1_予算実績管理'!$J$86,43,K246='03-1_予算実績管理'!$J$87,44,K246='03-1_予算実績管理'!$J$88,45,K246='03-1_予算実績管理'!$J$89,46,K246='03-1_予算実績管理'!$J$90,47,K246='03-1_予算実績管理'!$J$91,48,K246='03-1_予算実績管理'!$J$92,49,K246='03-1_予算実績管理'!$J$93,50)</f>
        <v>#N/A</v>
      </c>
      <c r="N246" s="238" t="s">
        <v>7</v>
      </c>
      <c r="O246" s="239"/>
      <c r="P246" s="225"/>
      <c r="Q246" s="240"/>
      <c r="R246" s="194"/>
    </row>
    <row r="247" spans="9:18">
      <c r="I247" s="17">
        <v>243</v>
      </c>
      <c r="J247" s="193"/>
      <c r="K247" s="223" t="s">
        <v>20</v>
      </c>
      <c r="L247" s="224" t="s">
        <v>6</v>
      </c>
      <c r="M247" s="237" t="e" cm="1">
        <f t="array" ref="M247">_xlfn.IFS(K247='03-1_予算実績管理'!$J$44,1,K247='03-1_予算実績管理'!$J$45,2,K247='03-1_予算実績管理'!$J$46,3,K247='03-1_予算実績管理'!$J$47,4,K247='03-1_予算実績管理'!$J$48,5,K247='03-1_予算実績管理'!$J$49,6,K247='03-1_予算実績管理'!$J$50,7,K247='03-1_予算実績管理'!$J$51,8,K247='03-1_予算実績管理'!$J$52,9,K247='03-1_予算実績管理'!$J$53,10,K247='03-1_予算実績管理'!$J$54,11,K247='03-1_予算実績管理'!$J$55,12,K247='03-1_予算実績管理'!$J$56,13,K247='03-1_予算実績管理'!$J$57,14,K247='03-1_予算実績管理'!$J$58,15,K247='03-1_予算実績管理'!$J$59,16,K247='03-1_予算実績管理'!$J$60,17,K247='03-1_予算実績管理'!$J$61,18,K247='03-1_予算実績管理'!$J$62,19,K247='03-1_予算実績管理'!$J$63,20,K247='03-1_予算実績管理'!$J$64,21,K247='03-1_予算実績管理'!$J$65,22,K247='03-1_予算実績管理'!$J$66,23,K247='03-1_予算実績管理'!$J$67,24,K247='03-1_予算実績管理'!$J$68,25,K247='03-1_予算実績管理'!$J$69,26,K247='03-1_予算実績管理'!$J$70,27,K247='03-1_予算実績管理'!$J$71,28,K247='03-1_予算実績管理'!$J$72,29,K247='03-1_予算実績管理'!$J$73,30,K247='03-1_予算実績管理'!$J$74,31,K247='03-1_予算実績管理'!$J$75,32,K247='03-1_予算実績管理'!$J$76,33,K247='03-1_予算実績管理'!$J$77,34,K247='03-1_予算実績管理'!$J$78,35,K247='03-1_予算実績管理'!$J$79,36,K247='03-1_予算実績管理'!$J$80,37,K247='03-1_予算実績管理'!$J$81,38,K247='03-1_予算実績管理'!$J$82,39,K247='03-1_予算実績管理'!$J$83,40,K247='03-1_予算実績管理'!$J$84,41,K247='03-1_予算実績管理'!$J$85,42,K247='03-1_予算実績管理'!$J$86,43,K247='03-1_予算実績管理'!$J$87,44,K247='03-1_予算実績管理'!$J$88,45,K247='03-1_予算実績管理'!$J$89,46,K247='03-1_予算実績管理'!$J$90,47,K247='03-1_予算実績管理'!$J$91,48,K247='03-1_予算実績管理'!$J$92,49,K247='03-1_予算実績管理'!$J$93,50)</f>
        <v>#N/A</v>
      </c>
      <c r="N247" s="238" t="s">
        <v>7</v>
      </c>
      <c r="O247" s="239"/>
      <c r="P247" s="225"/>
      <c r="Q247" s="240"/>
      <c r="R247" s="194"/>
    </row>
    <row r="248" spans="9:18">
      <c r="I248" s="17">
        <v>244</v>
      </c>
      <c r="J248" s="193"/>
      <c r="K248" s="223" t="s">
        <v>20</v>
      </c>
      <c r="L248" s="224" t="s">
        <v>6</v>
      </c>
      <c r="M248" s="237" t="e" cm="1">
        <f t="array" ref="M248">_xlfn.IFS(K248='03-1_予算実績管理'!$J$44,1,K248='03-1_予算実績管理'!$J$45,2,K248='03-1_予算実績管理'!$J$46,3,K248='03-1_予算実績管理'!$J$47,4,K248='03-1_予算実績管理'!$J$48,5,K248='03-1_予算実績管理'!$J$49,6,K248='03-1_予算実績管理'!$J$50,7,K248='03-1_予算実績管理'!$J$51,8,K248='03-1_予算実績管理'!$J$52,9,K248='03-1_予算実績管理'!$J$53,10,K248='03-1_予算実績管理'!$J$54,11,K248='03-1_予算実績管理'!$J$55,12,K248='03-1_予算実績管理'!$J$56,13,K248='03-1_予算実績管理'!$J$57,14,K248='03-1_予算実績管理'!$J$58,15,K248='03-1_予算実績管理'!$J$59,16,K248='03-1_予算実績管理'!$J$60,17,K248='03-1_予算実績管理'!$J$61,18,K248='03-1_予算実績管理'!$J$62,19,K248='03-1_予算実績管理'!$J$63,20,K248='03-1_予算実績管理'!$J$64,21,K248='03-1_予算実績管理'!$J$65,22,K248='03-1_予算実績管理'!$J$66,23,K248='03-1_予算実績管理'!$J$67,24,K248='03-1_予算実績管理'!$J$68,25,K248='03-1_予算実績管理'!$J$69,26,K248='03-1_予算実績管理'!$J$70,27,K248='03-1_予算実績管理'!$J$71,28,K248='03-1_予算実績管理'!$J$72,29,K248='03-1_予算実績管理'!$J$73,30,K248='03-1_予算実績管理'!$J$74,31,K248='03-1_予算実績管理'!$J$75,32,K248='03-1_予算実績管理'!$J$76,33,K248='03-1_予算実績管理'!$J$77,34,K248='03-1_予算実績管理'!$J$78,35,K248='03-1_予算実績管理'!$J$79,36,K248='03-1_予算実績管理'!$J$80,37,K248='03-1_予算実績管理'!$J$81,38,K248='03-1_予算実績管理'!$J$82,39,K248='03-1_予算実績管理'!$J$83,40,K248='03-1_予算実績管理'!$J$84,41,K248='03-1_予算実績管理'!$J$85,42,K248='03-1_予算実績管理'!$J$86,43,K248='03-1_予算実績管理'!$J$87,44,K248='03-1_予算実績管理'!$J$88,45,K248='03-1_予算実績管理'!$J$89,46,K248='03-1_予算実績管理'!$J$90,47,K248='03-1_予算実績管理'!$J$91,48,K248='03-1_予算実績管理'!$J$92,49,K248='03-1_予算実績管理'!$J$93,50)</f>
        <v>#N/A</v>
      </c>
      <c r="N248" s="238" t="s">
        <v>7</v>
      </c>
      <c r="O248" s="239"/>
      <c r="P248" s="225"/>
      <c r="Q248" s="240"/>
      <c r="R248" s="194"/>
    </row>
    <row r="249" spans="9:18">
      <c r="I249" s="17">
        <v>245</v>
      </c>
      <c r="J249" s="193"/>
      <c r="K249" s="223" t="s">
        <v>20</v>
      </c>
      <c r="L249" s="224" t="s">
        <v>6</v>
      </c>
      <c r="M249" s="237" t="e" cm="1">
        <f t="array" ref="M249">_xlfn.IFS(K249='03-1_予算実績管理'!$J$44,1,K249='03-1_予算実績管理'!$J$45,2,K249='03-1_予算実績管理'!$J$46,3,K249='03-1_予算実績管理'!$J$47,4,K249='03-1_予算実績管理'!$J$48,5,K249='03-1_予算実績管理'!$J$49,6,K249='03-1_予算実績管理'!$J$50,7,K249='03-1_予算実績管理'!$J$51,8,K249='03-1_予算実績管理'!$J$52,9,K249='03-1_予算実績管理'!$J$53,10,K249='03-1_予算実績管理'!$J$54,11,K249='03-1_予算実績管理'!$J$55,12,K249='03-1_予算実績管理'!$J$56,13,K249='03-1_予算実績管理'!$J$57,14,K249='03-1_予算実績管理'!$J$58,15,K249='03-1_予算実績管理'!$J$59,16,K249='03-1_予算実績管理'!$J$60,17,K249='03-1_予算実績管理'!$J$61,18,K249='03-1_予算実績管理'!$J$62,19,K249='03-1_予算実績管理'!$J$63,20,K249='03-1_予算実績管理'!$J$64,21,K249='03-1_予算実績管理'!$J$65,22,K249='03-1_予算実績管理'!$J$66,23,K249='03-1_予算実績管理'!$J$67,24,K249='03-1_予算実績管理'!$J$68,25,K249='03-1_予算実績管理'!$J$69,26,K249='03-1_予算実績管理'!$J$70,27,K249='03-1_予算実績管理'!$J$71,28,K249='03-1_予算実績管理'!$J$72,29,K249='03-1_予算実績管理'!$J$73,30,K249='03-1_予算実績管理'!$J$74,31,K249='03-1_予算実績管理'!$J$75,32,K249='03-1_予算実績管理'!$J$76,33,K249='03-1_予算実績管理'!$J$77,34,K249='03-1_予算実績管理'!$J$78,35,K249='03-1_予算実績管理'!$J$79,36,K249='03-1_予算実績管理'!$J$80,37,K249='03-1_予算実績管理'!$J$81,38,K249='03-1_予算実績管理'!$J$82,39,K249='03-1_予算実績管理'!$J$83,40,K249='03-1_予算実績管理'!$J$84,41,K249='03-1_予算実績管理'!$J$85,42,K249='03-1_予算実績管理'!$J$86,43,K249='03-1_予算実績管理'!$J$87,44,K249='03-1_予算実績管理'!$J$88,45,K249='03-1_予算実績管理'!$J$89,46,K249='03-1_予算実績管理'!$J$90,47,K249='03-1_予算実績管理'!$J$91,48,K249='03-1_予算実績管理'!$J$92,49,K249='03-1_予算実績管理'!$J$93,50)</f>
        <v>#N/A</v>
      </c>
      <c r="N249" s="238" t="s">
        <v>7</v>
      </c>
      <c r="O249" s="239"/>
      <c r="P249" s="225"/>
      <c r="Q249" s="240"/>
      <c r="R249" s="194"/>
    </row>
    <row r="250" spans="9:18">
      <c r="I250" s="17">
        <v>246</v>
      </c>
      <c r="J250" s="193"/>
      <c r="K250" s="223" t="s">
        <v>20</v>
      </c>
      <c r="L250" s="224" t="s">
        <v>6</v>
      </c>
      <c r="M250" s="237" t="e" cm="1">
        <f t="array" ref="M250">_xlfn.IFS(K250='03-1_予算実績管理'!$J$44,1,K250='03-1_予算実績管理'!$J$45,2,K250='03-1_予算実績管理'!$J$46,3,K250='03-1_予算実績管理'!$J$47,4,K250='03-1_予算実績管理'!$J$48,5,K250='03-1_予算実績管理'!$J$49,6,K250='03-1_予算実績管理'!$J$50,7,K250='03-1_予算実績管理'!$J$51,8,K250='03-1_予算実績管理'!$J$52,9,K250='03-1_予算実績管理'!$J$53,10,K250='03-1_予算実績管理'!$J$54,11,K250='03-1_予算実績管理'!$J$55,12,K250='03-1_予算実績管理'!$J$56,13,K250='03-1_予算実績管理'!$J$57,14,K250='03-1_予算実績管理'!$J$58,15,K250='03-1_予算実績管理'!$J$59,16,K250='03-1_予算実績管理'!$J$60,17,K250='03-1_予算実績管理'!$J$61,18,K250='03-1_予算実績管理'!$J$62,19,K250='03-1_予算実績管理'!$J$63,20,K250='03-1_予算実績管理'!$J$64,21,K250='03-1_予算実績管理'!$J$65,22,K250='03-1_予算実績管理'!$J$66,23,K250='03-1_予算実績管理'!$J$67,24,K250='03-1_予算実績管理'!$J$68,25,K250='03-1_予算実績管理'!$J$69,26,K250='03-1_予算実績管理'!$J$70,27,K250='03-1_予算実績管理'!$J$71,28,K250='03-1_予算実績管理'!$J$72,29,K250='03-1_予算実績管理'!$J$73,30,K250='03-1_予算実績管理'!$J$74,31,K250='03-1_予算実績管理'!$J$75,32,K250='03-1_予算実績管理'!$J$76,33,K250='03-1_予算実績管理'!$J$77,34,K250='03-1_予算実績管理'!$J$78,35,K250='03-1_予算実績管理'!$J$79,36,K250='03-1_予算実績管理'!$J$80,37,K250='03-1_予算実績管理'!$J$81,38,K250='03-1_予算実績管理'!$J$82,39,K250='03-1_予算実績管理'!$J$83,40,K250='03-1_予算実績管理'!$J$84,41,K250='03-1_予算実績管理'!$J$85,42,K250='03-1_予算実績管理'!$J$86,43,K250='03-1_予算実績管理'!$J$87,44,K250='03-1_予算実績管理'!$J$88,45,K250='03-1_予算実績管理'!$J$89,46,K250='03-1_予算実績管理'!$J$90,47,K250='03-1_予算実績管理'!$J$91,48,K250='03-1_予算実績管理'!$J$92,49,K250='03-1_予算実績管理'!$J$93,50)</f>
        <v>#N/A</v>
      </c>
      <c r="N250" s="238" t="s">
        <v>7</v>
      </c>
      <c r="O250" s="239"/>
      <c r="P250" s="225"/>
      <c r="Q250" s="240"/>
      <c r="R250" s="194"/>
    </row>
    <row r="251" spans="9:18">
      <c r="I251" s="17">
        <v>247</v>
      </c>
      <c r="J251" s="193"/>
      <c r="K251" s="223" t="s">
        <v>20</v>
      </c>
      <c r="L251" s="224" t="s">
        <v>6</v>
      </c>
      <c r="M251" s="237" t="e" cm="1">
        <f t="array" ref="M251">_xlfn.IFS(K251='03-1_予算実績管理'!$J$44,1,K251='03-1_予算実績管理'!$J$45,2,K251='03-1_予算実績管理'!$J$46,3,K251='03-1_予算実績管理'!$J$47,4,K251='03-1_予算実績管理'!$J$48,5,K251='03-1_予算実績管理'!$J$49,6,K251='03-1_予算実績管理'!$J$50,7,K251='03-1_予算実績管理'!$J$51,8,K251='03-1_予算実績管理'!$J$52,9,K251='03-1_予算実績管理'!$J$53,10,K251='03-1_予算実績管理'!$J$54,11,K251='03-1_予算実績管理'!$J$55,12,K251='03-1_予算実績管理'!$J$56,13,K251='03-1_予算実績管理'!$J$57,14,K251='03-1_予算実績管理'!$J$58,15,K251='03-1_予算実績管理'!$J$59,16,K251='03-1_予算実績管理'!$J$60,17,K251='03-1_予算実績管理'!$J$61,18,K251='03-1_予算実績管理'!$J$62,19,K251='03-1_予算実績管理'!$J$63,20,K251='03-1_予算実績管理'!$J$64,21,K251='03-1_予算実績管理'!$J$65,22,K251='03-1_予算実績管理'!$J$66,23,K251='03-1_予算実績管理'!$J$67,24,K251='03-1_予算実績管理'!$J$68,25,K251='03-1_予算実績管理'!$J$69,26,K251='03-1_予算実績管理'!$J$70,27,K251='03-1_予算実績管理'!$J$71,28,K251='03-1_予算実績管理'!$J$72,29,K251='03-1_予算実績管理'!$J$73,30,K251='03-1_予算実績管理'!$J$74,31,K251='03-1_予算実績管理'!$J$75,32,K251='03-1_予算実績管理'!$J$76,33,K251='03-1_予算実績管理'!$J$77,34,K251='03-1_予算実績管理'!$J$78,35,K251='03-1_予算実績管理'!$J$79,36,K251='03-1_予算実績管理'!$J$80,37,K251='03-1_予算実績管理'!$J$81,38,K251='03-1_予算実績管理'!$J$82,39,K251='03-1_予算実績管理'!$J$83,40,K251='03-1_予算実績管理'!$J$84,41,K251='03-1_予算実績管理'!$J$85,42,K251='03-1_予算実績管理'!$J$86,43,K251='03-1_予算実績管理'!$J$87,44,K251='03-1_予算実績管理'!$J$88,45,K251='03-1_予算実績管理'!$J$89,46,K251='03-1_予算実績管理'!$J$90,47,K251='03-1_予算実績管理'!$J$91,48,K251='03-1_予算実績管理'!$J$92,49,K251='03-1_予算実績管理'!$J$93,50)</f>
        <v>#N/A</v>
      </c>
      <c r="N251" s="238" t="s">
        <v>7</v>
      </c>
      <c r="O251" s="239"/>
      <c r="P251" s="225"/>
      <c r="Q251" s="240"/>
      <c r="R251" s="194"/>
    </row>
    <row r="252" spans="9:18">
      <c r="I252" s="17">
        <v>248</v>
      </c>
      <c r="J252" s="193"/>
      <c r="K252" s="223" t="s">
        <v>20</v>
      </c>
      <c r="L252" s="224" t="s">
        <v>6</v>
      </c>
      <c r="M252" s="237" t="e" cm="1">
        <f t="array" ref="M252">_xlfn.IFS(K252='03-1_予算実績管理'!$J$44,1,K252='03-1_予算実績管理'!$J$45,2,K252='03-1_予算実績管理'!$J$46,3,K252='03-1_予算実績管理'!$J$47,4,K252='03-1_予算実績管理'!$J$48,5,K252='03-1_予算実績管理'!$J$49,6,K252='03-1_予算実績管理'!$J$50,7,K252='03-1_予算実績管理'!$J$51,8,K252='03-1_予算実績管理'!$J$52,9,K252='03-1_予算実績管理'!$J$53,10,K252='03-1_予算実績管理'!$J$54,11,K252='03-1_予算実績管理'!$J$55,12,K252='03-1_予算実績管理'!$J$56,13,K252='03-1_予算実績管理'!$J$57,14,K252='03-1_予算実績管理'!$J$58,15,K252='03-1_予算実績管理'!$J$59,16,K252='03-1_予算実績管理'!$J$60,17,K252='03-1_予算実績管理'!$J$61,18,K252='03-1_予算実績管理'!$J$62,19,K252='03-1_予算実績管理'!$J$63,20,K252='03-1_予算実績管理'!$J$64,21,K252='03-1_予算実績管理'!$J$65,22,K252='03-1_予算実績管理'!$J$66,23,K252='03-1_予算実績管理'!$J$67,24,K252='03-1_予算実績管理'!$J$68,25,K252='03-1_予算実績管理'!$J$69,26,K252='03-1_予算実績管理'!$J$70,27,K252='03-1_予算実績管理'!$J$71,28,K252='03-1_予算実績管理'!$J$72,29,K252='03-1_予算実績管理'!$J$73,30,K252='03-1_予算実績管理'!$J$74,31,K252='03-1_予算実績管理'!$J$75,32,K252='03-1_予算実績管理'!$J$76,33,K252='03-1_予算実績管理'!$J$77,34,K252='03-1_予算実績管理'!$J$78,35,K252='03-1_予算実績管理'!$J$79,36,K252='03-1_予算実績管理'!$J$80,37,K252='03-1_予算実績管理'!$J$81,38,K252='03-1_予算実績管理'!$J$82,39,K252='03-1_予算実績管理'!$J$83,40,K252='03-1_予算実績管理'!$J$84,41,K252='03-1_予算実績管理'!$J$85,42,K252='03-1_予算実績管理'!$J$86,43,K252='03-1_予算実績管理'!$J$87,44,K252='03-1_予算実績管理'!$J$88,45,K252='03-1_予算実績管理'!$J$89,46,K252='03-1_予算実績管理'!$J$90,47,K252='03-1_予算実績管理'!$J$91,48,K252='03-1_予算実績管理'!$J$92,49,K252='03-1_予算実績管理'!$J$93,50)</f>
        <v>#N/A</v>
      </c>
      <c r="N252" s="238" t="s">
        <v>7</v>
      </c>
      <c r="O252" s="239"/>
      <c r="P252" s="225"/>
      <c r="Q252" s="240"/>
      <c r="R252" s="194"/>
    </row>
    <row r="253" spans="9:18">
      <c r="I253" s="17">
        <v>249</v>
      </c>
      <c r="J253" s="193"/>
      <c r="K253" s="223" t="s">
        <v>20</v>
      </c>
      <c r="L253" s="224" t="s">
        <v>6</v>
      </c>
      <c r="M253" s="237" t="e" cm="1">
        <f t="array" ref="M253">_xlfn.IFS(K253='03-1_予算実績管理'!$J$44,1,K253='03-1_予算実績管理'!$J$45,2,K253='03-1_予算実績管理'!$J$46,3,K253='03-1_予算実績管理'!$J$47,4,K253='03-1_予算実績管理'!$J$48,5,K253='03-1_予算実績管理'!$J$49,6,K253='03-1_予算実績管理'!$J$50,7,K253='03-1_予算実績管理'!$J$51,8,K253='03-1_予算実績管理'!$J$52,9,K253='03-1_予算実績管理'!$J$53,10,K253='03-1_予算実績管理'!$J$54,11,K253='03-1_予算実績管理'!$J$55,12,K253='03-1_予算実績管理'!$J$56,13,K253='03-1_予算実績管理'!$J$57,14,K253='03-1_予算実績管理'!$J$58,15,K253='03-1_予算実績管理'!$J$59,16,K253='03-1_予算実績管理'!$J$60,17,K253='03-1_予算実績管理'!$J$61,18,K253='03-1_予算実績管理'!$J$62,19,K253='03-1_予算実績管理'!$J$63,20,K253='03-1_予算実績管理'!$J$64,21,K253='03-1_予算実績管理'!$J$65,22,K253='03-1_予算実績管理'!$J$66,23,K253='03-1_予算実績管理'!$J$67,24,K253='03-1_予算実績管理'!$J$68,25,K253='03-1_予算実績管理'!$J$69,26,K253='03-1_予算実績管理'!$J$70,27,K253='03-1_予算実績管理'!$J$71,28,K253='03-1_予算実績管理'!$J$72,29,K253='03-1_予算実績管理'!$J$73,30,K253='03-1_予算実績管理'!$J$74,31,K253='03-1_予算実績管理'!$J$75,32,K253='03-1_予算実績管理'!$J$76,33,K253='03-1_予算実績管理'!$J$77,34,K253='03-1_予算実績管理'!$J$78,35,K253='03-1_予算実績管理'!$J$79,36,K253='03-1_予算実績管理'!$J$80,37,K253='03-1_予算実績管理'!$J$81,38,K253='03-1_予算実績管理'!$J$82,39,K253='03-1_予算実績管理'!$J$83,40,K253='03-1_予算実績管理'!$J$84,41,K253='03-1_予算実績管理'!$J$85,42,K253='03-1_予算実績管理'!$J$86,43,K253='03-1_予算実績管理'!$J$87,44,K253='03-1_予算実績管理'!$J$88,45,K253='03-1_予算実績管理'!$J$89,46,K253='03-1_予算実績管理'!$J$90,47,K253='03-1_予算実績管理'!$J$91,48,K253='03-1_予算実績管理'!$J$92,49,K253='03-1_予算実績管理'!$J$93,50)</f>
        <v>#N/A</v>
      </c>
      <c r="N253" s="238" t="s">
        <v>7</v>
      </c>
      <c r="O253" s="239"/>
      <c r="P253" s="225"/>
      <c r="Q253" s="240"/>
      <c r="R253" s="194"/>
    </row>
    <row r="254" spans="9:18">
      <c r="I254" s="17">
        <v>250</v>
      </c>
      <c r="J254" s="193"/>
      <c r="K254" s="223" t="s">
        <v>20</v>
      </c>
      <c r="L254" s="224" t="s">
        <v>6</v>
      </c>
      <c r="M254" s="237" t="e" cm="1">
        <f t="array" ref="M254">_xlfn.IFS(K254='03-1_予算実績管理'!$J$44,1,K254='03-1_予算実績管理'!$J$45,2,K254='03-1_予算実績管理'!$J$46,3,K254='03-1_予算実績管理'!$J$47,4,K254='03-1_予算実績管理'!$J$48,5,K254='03-1_予算実績管理'!$J$49,6,K254='03-1_予算実績管理'!$J$50,7,K254='03-1_予算実績管理'!$J$51,8,K254='03-1_予算実績管理'!$J$52,9,K254='03-1_予算実績管理'!$J$53,10,K254='03-1_予算実績管理'!$J$54,11,K254='03-1_予算実績管理'!$J$55,12,K254='03-1_予算実績管理'!$J$56,13,K254='03-1_予算実績管理'!$J$57,14,K254='03-1_予算実績管理'!$J$58,15,K254='03-1_予算実績管理'!$J$59,16,K254='03-1_予算実績管理'!$J$60,17,K254='03-1_予算実績管理'!$J$61,18,K254='03-1_予算実績管理'!$J$62,19,K254='03-1_予算実績管理'!$J$63,20,K254='03-1_予算実績管理'!$J$64,21,K254='03-1_予算実績管理'!$J$65,22,K254='03-1_予算実績管理'!$J$66,23,K254='03-1_予算実績管理'!$J$67,24,K254='03-1_予算実績管理'!$J$68,25,K254='03-1_予算実績管理'!$J$69,26,K254='03-1_予算実績管理'!$J$70,27,K254='03-1_予算実績管理'!$J$71,28,K254='03-1_予算実績管理'!$J$72,29,K254='03-1_予算実績管理'!$J$73,30,K254='03-1_予算実績管理'!$J$74,31,K254='03-1_予算実績管理'!$J$75,32,K254='03-1_予算実績管理'!$J$76,33,K254='03-1_予算実績管理'!$J$77,34,K254='03-1_予算実績管理'!$J$78,35,K254='03-1_予算実績管理'!$J$79,36,K254='03-1_予算実績管理'!$J$80,37,K254='03-1_予算実績管理'!$J$81,38,K254='03-1_予算実績管理'!$J$82,39,K254='03-1_予算実績管理'!$J$83,40,K254='03-1_予算実績管理'!$J$84,41,K254='03-1_予算実績管理'!$J$85,42,K254='03-1_予算実績管理'!$J$86,43,K254='03-1_予算実績管理'!$J$87,44,K254='03-1_予算実績管理'!$J$88,45,K254='03-1_予算実績管理'!$J$89,46,K254='03-1_予算実績管理'!$J$90,47,K254='03-1_予算実績管理'!$J$91,48,K254='03-1_予算実績管理'!$J$92,49,K254='03-1_予算実績管理'!$J$93,50)</f>
        <v>#N/A</v>
      </c>
      <c r="N254" s="238" t="s">
        <v>7</v>
      </c>
      <c r="O254" s="239"/>
      <c r="P254" s="225"/>
      <c r="Q254" s="240"/>
      <c r="R254" s="194"/>
    </row>
    <row r="255" spans="9:18">
      <c r="I255" s="17">
        <v>251</v>
      </c>
      <c r="J255" s="193"/>
      <c r="K255" s="223" t="s">
        <v>20</v>
      </c>
      <c r="L255" s="224" t="s">
        <v>6</v>
      </c>
      <c r="M255" s="237" t="e" cm="1">
        <f t="array" ref="M255">_xlfn.IFS(K255='03-1_予算実績管理'!$J$44,1,K255='03-1_予算実績管理'!$J$45,2,K255='03-1_予算実績管理'!$J$46,3,K255='03-1_予算実績管理'!$J$47,4,K255='03-1_予算実績管理'!$J$48,5,K255='03-1_予算実績管理'!$J$49,6,K255='03-1_予算実績管理'!$J$50,7,K255='03-1_予算実績管理'!$J$51,8,K255='03-1_予算実績管理'!$J$52,9,K255='03-1_予算実績管理'!$J$53,10,K255='03-1_予算実績管理'!$J$54,11,K255='03-1_予算実績管理'!$J$55,12,K255='03-1_予算実績管理'!$J$56,13,K255='03-1_予算実績管理'!$J$57,14,K255='03-1_予算実績管理'!$J$58,15,K255='03-1_予算実績管理'!$J$59,16,K255='03-1_予算実績管理'!$J$60,17,K255='03-1_予算実績管理'!$J$61,18,K255='03-1_予算実績管理'!$J$62,19,K255='03-1_予算実績管理'!$J$63,20,K255='03-1_予算実績管理'!$J$64,21,K255='03-1_予算実績管理'!$J$65,22,K255='03-1_予算実績管理'!$J$66,23,K255='03-1_予算実績管理'!$J$67,24,K255='03-1_予算実績管理'!$J$68,25,K255='03-1_予算実績管理'!$J$69,26,K255='03-1_予算実績管理'!$J$70,27,K255='03-1_予算実績管理'!$J$71,28,K255='03-1_予算実績管理'!$J$72,29,K255='03-1_予算実績管理'!$J$73,30,K255='03-1_予算実績管理'!$J$74,31,K255='03-1_予算実績管理'!$J$75,32,K255='03-1_予算実績管理'!$J$76,33,K255='03-1_予算実績管理'!$J$77,34,K255='03-1_予算実績管理'!$J$78,35,K255='03-1_予算実績管理'!$J$79,36,K255='03-1_予算実績管理'!$J$80,37,K255='03-1_予算実績管理'!$J$81,38,K255='03-1_予算実績管理'!$J$82,39,K255='03-1_予算実績管理'!$J$83,40,K255='03-1_予算実績管理'!$J$84,41,K255='03-1_予算実績管理'!$J$85,42,K255='03-1_予算実績管理'!$J$86,43,K255='03-1_予算実績管理'!$J$87,44,K255='03-1_予算実績管理'!$J$88,45,K255='03-1_予算実績管理'!$J$89,46,K255='03-1_予算実績管理'!$J$90,47,K255='03-1_予算実績管理'!$J$91,48,K255='03-1_予算実績管理'!$J$92,49,K255='03-1_予算実績管理'!$J$93,50)</f>
        <v>#N/A</v>
      </c>
      <c r="N255" s="238" t="s">
        <v>7</v>
      </c>
      <c r="O255" s="239"/>
      <c r="P255" s="225"/>
      <c r="Q255" s="240"/>
      <c r="R255" s="194"/>
    </row>
    <row r="256" spans="9:18">
      <c r="I256" s="17">
        <v>252</v>
      </c>
      <c r="J256" s="193"/>
      <c r="K256" s="223" t="s">
        <v>20</v>
      </c>
      <c r="L256" s="224" t="s">
        <v>6</v>
      </c>
      <c r="M256" s="237" t="e" cm="1">
        <f t="array" ref="M256">_xlfn.IFS(K256='03-1_予算実績管理'!$J$44,1,K256='03-1_予算実績管理'!$J$45,2,K256='03-1_予算実績管理'!$J$46,3,K256='03-1_予算実績管理'!$J$47,4,K256='03-1_予算実績管理'!$J$48,5,K256='03-1_予算実績管理'!$J$49,6,K256='03-1_予算実績管理'!$J$50,7,K256='03-1_予算実績管理'!$J$51,8,K256='03-1_予算実績管理'!$J$52,9,K256='03-1_予算実績管理'!$J$53,10,K256='03-1_予算実績管理'!$J$54,11,K256='03-1_予算実績管理'!$J$55,12,K256='03-1_予算実績管理'!$J$56,13,K256='03-1_予算実績管理'!$J$57,14,K256='03-1_予算実績管理'!$J$58,15,K256='03-1_予算実績管理'!$J$59,16,K256='03-1_予算実績管理'!$J$60,17,K256='03-1_予算実績管理'!$J$61,18,K256='03-1_予算実績管理'!$J$62,19,K256='03-1_予算実績管理'!$J$63,20,K256='03-1_予算実績管理'!$J$64,21,K256='03-1_予算実績管理'!$J$65,22,K256='03-1_予算実績管理'!$J$66,23,K256='03-1_予算実績管理'!$J$67,24,K256='03-1_予算実績管理'!$J$68,25,K256='03-1_予算実績管理'!$J$69,26,K256='03-1_予算実績管理'!$J$70,27,K256='03-1_予算実績管理'!$J$71,28,K256='03-1_予算実績管理'!$J$72,29,K256='03-1_予算実績管理'!$J$73,30,K256='03-1_予算実績管理'!$J$74,31,K256='03-1_予算実績管理'!$J$75,32,K256='03-1_予算実績管理'!$J$76,33,K256='03-1_予算実績管理'!$J$77,34,K256='03-1_予算実績管理'!$J$78,35,K256='03-1_予算実績管理'!$J$79,36,K256='03-1_予算実績管理'!$J$80,37,K256='03-1_予算実績管理'!$J$81,38,K256='03-1_予算実績管理'!$J$82,39,K256='03-1_予算実績管理'!$J$83,40,K256='03-1_予算実績管理'!$J$84,41,K256='03-1_予算実績管理'!$J$85,42,K256='03-1_予算実績管理'!$J$86,43,K256='03-1_予算実績管理'!$J$87,44,K256='03-1_予算実績管理'!$J$88,45,K256='03-1_予算実績管理'!$J$89,46,K256='03-1_予算実績管理'!$J$90,47,K256='03-1_予算実績管理'!$J$91,48,K256='03-1_予算実績管理'!$J$92,49,K256='03-1_予算実績管理'!$J$93,50)</f>
        <v>#N/A</v>
      </c>
      <c r="N256" s="238" t="s">
        <v>7</v>
      </c>
      <c r="O256" s="239"/>
      <c r="P256" s="225"/>
      <c r="Q256" s="240"/>
      <c r="R256" s="194"/>
    </row>
    <row r="257" spans="9:18">
      <c r="I257" s="17">
        <v>253</v>
      </c>
      <c r="J257" s="193"/>
      <c r="K257" s="223" t="s">
        <v>20</v>
      </c>
      <c r="L257" s="224" t="s">
        <v>6</v>
      </c>
      <c r="M257" s="237" t="e" cm="1">
        <f t="array" ref="M257">_xlfn.IFS(K257='03-1_予算実績管理'!$J$44,1,K257='03-1_予算実績管理'!$J$45,2,K257='03-1_予算実績管理'!$J$46,3,K257='03-1_予算実績管理'!$J$47,4,K257='03-1_予算実績管理'!$J$48,5,K257='03-1_予算実績管理'!$J$49,6,K257='03-1_予算実績管理'!$J$50,7,K257='03-1_予算実績管理'!$J$51,8,K257='03-1_予算実績管理'!$J$52,9,K257='03-1_予算実績管理'!$J$53,10,K257='03-1_予算実績管理'!$J$54,11,K257='03-1_予算実績管理'!$J$55,12,K257='03-1_予算実績管理'!$J$56,13,K257='03-1_予算実績管理'!$J$57,14,K257='03-1_予算実績管理'!$J$58,15,K257='03-1_予算実績管理'!$J$59,16,K257='03-1_予算実績管理'!$J$60,17,K257='03-1_予算実績管理'!$J$61,18,K257='03-1_予算実績管理'!$J$62,19,K257='03-1_予算実績管理'!$J$63,20,K257='03-1_予算実績管理'!$J$64,21,K257='03-1_予算実績管理'!$J$65,22,K257='03-1_予算実績管理'!$J$66,23,K257='03-1_予算実績管理'!$J$67,24,K257='03-1_予算実績管理'!$J$68,25,K257='03-1_予算実績管理'!$J$69,26,K257='03-1_予算実績管理'!$J$70,27,K257='03-1_予算実績管理'!$J$71,28,K257='03-1_予算実績管理'!$J$72,29,K257='03-1_予算実績管理'!$J$73,30,K257='03-1_予算実績管理'!$J$74,31,K257='03-1_予算実績管理'!$J$75,32,K257='03-1_予算実績管理'!$J$76,33,K257='03-1_予算実績管理'!$J$77,34,K257='03-1_予算実績管理'!$J$78,35,K257='03-1_予算実績管理'!$J$79,36,K257='03-1_予算実績管理'!$J$80,37,K257='03-1_予算実績管理'!$J$81,38,K257='03-1_予算実績管理'!$J$82,39,K257='03-1_予算実績管理'!$J$83,40,K257='03-1_予算実績管理'!$J$84,41,K257='03-1_予算実績管理'!$J$85,42,K257='03-1_予算実績管理'!$J$86,43,K257='03-1_予算実績管理'!$J$87,44,K257='03-1_予算実績管理'!$J$88,45,K257='03-1_予算実績管理'!$J$89,46,K257='03-1_予算実績管理'!$J$90,47,K257='03-1_予算実績管理'!$J$91,48,K257='03-1_予算実績管理'!$J$92,49,K257='03-1_予算実績管理'!$J$93,50)</f>
        <v>#N/A</v>
      </c>
      <c r="N257" s="238" t="s">
        <v>7</v>
      </c>
      <c r="O257" s="239"/>
      <c r="P257" s="225"/>
      <c r="Q257" s="240"/>
      <c r="R257" s="194"/>
    </row>
    <row r="258" spans="9:18">
      <c r="I258" s="17">
        <v>254</v>
      </c>
      <c r="J258" s="193"/>
      <c r="K258" s="223" t="s">
        <v>20</v>
      </c>
      <c r="L258" s="224" t="s">
        <v>6</v>
      </c>
      <c r="M258" s="237" t="e" cm="1">
        <f t="array" ref="M258">_xlfn.IFS(K258='03-1_予算実績管理'!$J$44,1,K258='03-1_予算実績管理'!$J$45,2,K258='03-1_予算実績管理'!$J$46,3,K258='03-1_予算実績管理'!$J$47,4,K258='03-1_予算実績管理'!$J$48,5,K258='03-1_予算実績管理'!$J$49,6,K258='03-1_予算実績管理'!$J$50,7,K258='03-1_予算実績管理'!$J$51,8,K258='03-1_予算実績管理'!$J$52,9,K258='03-1_予算実績管理'!$J$53,10,K258='03-1_予算実績管理'!$J$54,11,K258='03-1_予算実績管理'!$J$55,12,K258='03-1_予算実績管理'!$J$56,13,K258='03-1_予算実績管理'!$J$57,14,K258='03-1_予算実績管理'!$J$58,15,K258='03-1_予算実績管理'!$J$59,16,K258='03-1_予算実績管理'!$J$60,17,K258='03-1_予算実績管理'!$J$61,18,K258='03-1_予算実績管理'!$J$62,19,K258='03-1_予算実績管理'!$J$63,20,K258='03-1_予算実績管理'!$J$64,21,K258='03-1_予算実績管理'!$J$65,22,K258='03-1_予算実績管理'!$J$66,23,K258='03-1_予算実績管理'!$J$67,24,K258='03-1_予算実績管理'!$J$68,25,K258='03-1_予算実績管理'!$J$69,26,K258='03-1_予算実績管理'!$J$70,27,K258='03-1_予算実績管理'!$J$71,28,K258='03-1_予算実績管理'!$J$72,29,K258='03-1_予算実績管理'!$J$73,30,K258='03-1_予算実績管理'!$J$74,31,K258='03-1_予算実績管理'!$J$75,32,K258='03-1_予算実績管理'!$J$76,33,K258='03-1_予算実績管理'!$J$77,34,K258='03-1_予算実績管理'!$J$78,35,K258='03-1_予算実績管理'!$J$79,36,K258='03-1_予算実績管理'!$J$80,37,K258='03-1_予算実績管理'!$J$81,38,K258='03-1_予算実績管理'!$J$82,39,K258='03-1_予算実績管理'!$J$83,40,K258='03-1_予算実績管理'!$J$84,41,K258='03-1_予算実績管理'!$J$85,42,K258='03-1_予算実績管理'!$J$86,43,K258='03-1_予算実績管理'!$J$87,44,K258='03-1_予算実績管理'!$J$88,45,K258='03-1_予算実績管理'!$J$89,46,K258='03-1_予算実績管理'!$J$90,47,K258='03-1_予算実績管理'!$J$91,48,K258='03-1_予算実績管理'!$J$92,49,K258='03-1_予算実績管理'!$J$93,50)</f>
        <v>#N/A</v>
      </c>
      <c r="N258" s="238" t="s">
        <v>7</v>
      </c>
      <c r="O258" s="239"/>
      <c r="P258" s="225"/>
      <c r="Q258" s="240"/>
      <c r="R258" s="194"/>
    </row>
    <row r="259" spans="9:18">
      <c r="I259" s="17">
        <v>255</v>
      </c>
      <c r="J259" s="193"/>
      <c r="K259" s="223" t="s">
        <v>20</v>
      </c>
      <c r="L259" s="224" t="s">
        <v>6</v>
      </c>
      <c r="M259" s="237" t="e" cm="1">
        <f t="array" ref="M259">_xlfn.IFS(K259='03-1_予算実績管理'!$J$44,1,K259='03-1_予算実績管理'!$J$45,2,K259='03-1_予算実績管理'!$J$46,3,K259='03-1_予算実績管理'!$J$47,4,K259='03-1_予算実績管理'!$J$48,5,K259='03-1_予算実績管理'!$J$49,6,K259='03-1_予算実績管理'!$J$50,7,K259='03-1_予算実績管理'!$J$51,8,K259='03-1_予算実績管理'!$J$52,9,K259='03-1_予算実績管理'!$J$53,10,K259='03-1_予算実績管理'!$J$54,11,K259='03-1_予算実績管理'!$J$55,12,K259='03-1_予算実績管理'!$J$56,13,K259='03-1_予算実績管理'!$J$57,14,K259='03-1_予算実績管理'!$J$58,15,K259='03-1_予算実績管理'!$J$59,16,K259='03-1_予算実績管理'!$J$60,17,K259='03-1_予算実績管理'!$J$61,18,K259='03-1_予算実績管理'!$J$62,19,K259='03-1_予算実績管理'!$J$63,20,K259='03-1_予算実績管理'!$J$64,21,K259='03-1_予算実績管理'!$J$65,22,K259='03-1_予算実績管理'!$J$66,23,K259='03-1_予算実績管理'!$J$67,24,K259='03-1_予算実績管理'!$J$68,25,K259='03-1_予算実績管理'!$J$69,26,K259='03-1_予算実績管理'!$J$70,27,K259='03-1_予算実績管理'!$J$71,28,K259='03-1_予算実績管理'!$J$72,29,K259='03-1_予算実績管理'!$J$73,30,K259='03-1_予算実績管理'!$J$74,31,K259='03-1_予算実績管理'!$J$75,32,K259='03-1_予算実績管理'!$J$76,33,K259='03-1_予算実績管理'!$J$77,34,K259='03-1_予算実績管理'!$J$78,35,K259='03-1_予算実績管理'!$J$79,36,K259='03-1_予算実績管理'!$J$80,37,K259='03-1_予算実績管理'!$J$81,38,K259='03-1_予算実績管理'!$J$82,39,K259='03-1_予算実績管理'!$J$83,40,K259='03-1_予算実績管理'!$J$84,41,K259='03-1_予算実績管理'!$J$85,42,K259='03-1_予算実績管理'!$J$86,43,K259='03-1_予算実績管理'!$J$87,44,K259='03-1_予算実績管理'!$J$88,45,K259='03-1_予算実績管理'!$J$89,46,K259='03-1_予算実績管理'!$J$90,47,K259='03-1_予算実績管理'!$J$91,48,K259='03-1_予算実績管理'!$J$92,49,K259='03-1_予算実績管理'!$J$93,50)</f>
        <v>#N/A</v>
      </c>
      <c r="N259" s="238" t="s">
        <v>7</v>
      </c>
      <c r="O259" s="239"/>
      <c r="P259" s="225"/>
      <c r="Q259" s="240"/>
      <c r="R259" s="194"/>
    </row>
    <row r="260" spans="9:18">
      <c r="I260" s="17">
        <v>256</v>
      </c>
      <c r="J260" s="193"/>
      <c r="K260" s="223" t="s">
        <v>20</v>
      </c>
      <c r="L260" s="224" t="s">
        <v>6</v>
      </c>
      <c r="M260" s="237" t="e" cm="1">
        <f t="array" ref="M260">_xlfn.IFS(K260='03-1_予算実績管理'!$J$44,1,K260='03-1_予算実績管理'!$J$45,2,K260='03-1_予算実績管理'!$J$46,3,K260='03-1_予算実績管理'!$J$47,4,K260='03-1_予算実績管理'!$J$48,5,K260='03-1_予算実績管理'!$J$49,6,K260='03-1_予算実績管理'!$J$50,7,K260='03-1_予算実績管理'!$J$51,8,K260='03-1_予算実績管理'!$J$52,9,K260='03-1_予算実績管理'!$J$53,10,K260='03-1_予算実績管理'!$J$54,11,K260='03-1_予算実績管理'!$J$55,12,K260='03-1_予算実績管理'!$J$56,13,K260='03-1_予算実績管理'!$J$57,14,K260='03-1_予算実績管理'!$J$58,15,K260='03-1_予算実績管理'!$J$59,16,K260='03-1_予算実績管理'!$J$60,17,K260='03-1_予算実績管理'!$J$61,18,K260='03-1_予算実績管理'!$J$62,19,K260='03-1_予算実績管理'!$J$63,20,K260='03-1_予算実績管理'!$J$64,21,K260='03-1_予算実績管理'!$J$65,22,K260='03-1_予算実績管理'!$J$66,23,K260='03-1_予算実績管理'!$J$67,24,K260='03-1_予算実績管理'!$J$68,25,K260='03-1_予算実績管理'!$J$69,26,K260='03-1_予算実績管理'!$J$70,27,K260='03-1_予算実績管理'!$J$71,28,K260='03-1_予算実績管理'!$J$72,29,K260='03-1_予算実績管理'!$J$73,30,K260='03-1_予算実績管理'!$J$74,31,K260='03-1_予算実績管理'!$J$75,32,K260='03-1_予算実績管理'!$J$76,33,K260='03-1_予算実績管理'!$J$77,34,K260='03-1_予算実績管理'!$J$78,35,K260='03-1_予算実績管理'!$J$79,36,K260='03-1_予算実績管理'!$J$80,37,K260='03-1_予算実績管理'!$J$81,38,K260='03-1_予算実績管理'!$J$82,39,K260='03-1_予算実績管理'!$J$83,40,K260='03-1_予算実績管理'!$J$84,41,K260='03-1_予算実績管理'!$J$85,42,K260='03-1_予算実績管理'!$J$86,43,K260='03-1_予算実績管理'!$J$87,44,K260='03-1_予算実績管理'!$J$88,45,K260='03-1_予算実績管理'!$J$89,46,K260='03-1_予算実績管理'!$J$90,47,K260='03-1_予算実績管理'!$J$91,48,K260='03-1_予算実績管理'!$J$92,49,K260='03-1_予算実績管理'!$J$93,50)</f>
        <v>#N/A</v>
      </c>
      <c r="N260" s="238" t="s">
        <v>7</v>
      </c>
      <c r="O260" s="239"/>
      <c r="P260" s="225"/>
      <c r="Q260" s="240"/>
      <c r="R260" s="194"/>
    </row>
    <row r="261" spans="9:18">
      <c r="I261" s="17">
        <v>257</v>
      </c>
      <c r="J261" s="193"/>
      <c r="K261" s="223" t="s">
        <v>20</v>
      </c>
      <c r="L261" s="224" t="s">
        <v>6</v>
      </c>
      <c r="M261" s="237" t="e" cm="1">
        <f t="array" ref="M261">_xlfn.IFS(K261='03-1_予算実績管理'!$J$44,1,K261='03-1_予算実績管理'!$J$45,2,K261='03-1_予算実績管理'!$J$46,3,K261='03-1_予算実績管理'!$J$47,4,K261='03-1_予算実績管理'!$J$48,5,K261='03-1_予算実績管理'!$J$49,6,K261='03-1_予算実績管理'!$J$50,7,K261='03-1_予算実績管理'!$J$51,8,K261='03-1_予算実績管理'!$J$52,9,K261='03-1_予算実績管理'!$J$53,10,K261='03-1_予算実績管理'!$J$54,11,K261='03-1_予算実績管理'!$J$55,12,K261='03-1_予算実績管理'!$J$56,13,K261='03-1_予算実績管理'!$J$57,14,K261='03-1_予算実績管理'!$J$58,15,K261='03-1_予算実績管理'!$J$59,16,K261='03-1_予算実績管理'!$J$60,17,K261='03-1_予算実績管理'!$J$61,18,K261='03-1_予算実績管理'!$J$62,19,K261='03-1_予算実績管理'!$J$63,20,K261='03-1_予算実績管理'!$J$64,21,K261='03-1_予算実績管理'!$J$65,22,K261='03-1_予算実績管理'!$J$66,23,K261='03-1_予算実績管理'!$J$67,24,K261='03-1_予算実績管理'!$J$68,25,K261='03-1_予算実績管理'!$J$69,26,K261='03-1_予算実績管理'!$J$70,27,K261='03-1_予算実績管理'!$J$71,28,K261='03-1_予算実績管理'!$J$72,29,K261='03-1_予算実績管理'!$J$73,30,K261='03-1_予算実績管理'!$J$74,31,K261='03-1_予算実績管理'!$J$75,32,K261='03-1_予算実績管理'!$J$76,33,K261='03-1_予算実績管理'!$J$77,34,K261='03-1_予算実績管理'!$J$78,35,K261='03-1_予算実績管理'!$J$79,36,K261='03-1_予算実績管理'!$J$80,37,K261='03-1_予算実績管理'!$J$81,38,K261='03-1_予算実績管理'!$J$82,39,K261='03-1_予算実績管理'!$J$83,40,K261='03-1_予算実績管理'!$J$84,41,K261='03-1_予算実績管理'!$J$85,42,K261='03-1_予算実績管理'!$J$86,43,K261='03-1_予算実績管理'!$J$87,44,K261='03-1_予算実績管理'!$J$88,45,K261='03-1_予算実績管理'!$J$89,46,K261='03-1_予算実績管理'!$J$90,47,K261='03-1_予算実績管理'!$J$91,48,K261='03-1_予算実績管理'!$J$92,49,K261='03-1_予算実績管理'!$J$93,50)</f>
        <v>#N/A</v>
      </c>
      <c r="N261" s="238" t="s">
        <v>7</v>
      </c>
      <c r="O261" s="239"/>
      <c r="P261" s="225"/>
      <c r="Q261" s="240"/>
      <c r="R261" s="194"/>
    </row>
    <row r="262" spans="9:18">
      <c r="I262" s="17">
        <v>258</v>
      </c>
      <c r="J262" s="193"/>
      <c r="K262" s="223" t="s">
        <v>20</v>
      </c>
      <c r="L262" s="224" t="s">
        <v>6</v>
      </c>
      <c r="M262" s="237" t="e" cm="1">
        <f t="array" ref="M262">_xlfn.IFS(K262='03-1_予算実績管理'!$J$44,1,K262='03-1_予算実績管理'!$J$45,2,K262='03-1_予算実績管理'!$J$46,3,K262='03-1_予算実績管理'!$J$47,4,K262='03-1_予算実績管理'!$J$48,5,K262='03-1_予算実績管理'!$J$49,6,K262='03-1_予算実績管理'!$J$50,7,K262='03-1_予算実績管理'!$J$51,8,K262='03-1_予算実績管理'!$J$52,9,K262='03-1_予算実績管理'!$J$53,10,K262='03-1_予算実績管理'!$J$54,11,K262='03-1_予算実績管理'!$J$55,12,K262='03-1_予算実績管理'!$J$56,13,K262='03-1_予算実績管理'!$J$57,14,K262='03-1_予算実績管理'!$J$58,15,K262='03-1_予算実績管理'!$J$59,16,K262='03-1_予算実績管理'!$J$60,17,K262='03-1_予算実績管理'!$J$61,18,K262='03-1_予算実績管理'!$J$62,19,K262='03-1_予算実績管理'!$J$63,20,K262='03-1_予算実績管理'!$J$64,21,K262='03-1_予算実績管理'!$J$65,22,K262='03-1_予算実績管理'!$J$66,23,K262='03-1_予算実績管理'!$J$67,24,K262='03-1_予算実績管理'!$J$68,25,K262='03-1_予算実績管理'!$J$69,26,K262='03-1_予算実績管理'!$J$70,27,K262='03-1_予算実績管理'!$J$71,28,K262='03-1_予算実績管理'!$J$72,29,K262='03-1_予算実績管理'!$J$73,30,K262='03-1_予算実績管理'!$J$74,31,K262='03-1_予算実績管理'!$J$75,32,K262='03-1_予算実績管理'!$J$76,33,K262='03-1_予算実績管理'!$J$77,34,K262='03-1_予算実績管理'!$J$78,35,K262='03-1_予算実績管理'!$J$79,36,K262='03-1_予算実績管理'!$J$80,37,K262='03-1_予算実績管理'!$J$81,38,K262='03-1_予算実績管理'!$J$82,39,K262='03-1_予算実績管理'!$J$83,40,K262='03-1_予算実績管理'!$J$84,41,K262='03-1_予算実績管理'!$J$85,42,K262='03-1_予算実績管理'!$J$86,43,K262='03-1_予算実績管理'!$J$87,44,K262='03-1_予算実績管理'!$J$88,45,K262='03-1_予算実績管理'!$J$89,46,K262='03-1_予算実績管理'!$J$90,47,K262='03-1_予算実績管理'!$J$91,48,K262='03-1_予算実績管理'!$J$92,49,K262='03-1_予算実績管理'!$J$93,50)</f>
        <v>#N/A</v>
      </c>
      <c r="N262" s="238" t="s">
        <v>7</v>
      </c>
      <c r="O262" s="239"/>
      <c r="P262" s="225"/>
      <c r="Q262" s="240"/>
      <c r="R262" s="194"/>
    </row>
    <row r="263" spans="9:18">
      <c r="I263" s="17">
        <v>259</v>
      </c>
      <c r="J263" s="193"/>
      <c r="K263" s="223" t="s">
        <v>20</v>
      </c>
      <c r="L263" s="224" t="s">
        <v>6</v>
      </c>
      <c r="M263" s="237" t="e" cm="1">
        <f t="array" ref="M263">_xlfn.IFS(K263='03-1_予算実績管理'!$J$44,1,K263='03-1_予算実績管理'!$J$45,2,K263='03-1_予算実績管理'!$J$46,3,K263='03-1_予算実績管理'!$J$47,4,K263='03-1_予算実績管理'!$J$48,5,K263='03-1_予算実績管理'!$J$49,6,K263='03-1_予算実績管理'!$J$50,7,K263='03-1_予算実績管理'!$J$51,8,K263='03-1_予算実績管理'!$J$52,9,K263='03-1_予算実績管理'!$J$53,10,K263='03-1_予算実績管理'!$J$54,11,K263='03-1_予算実績管理'!$J$55,12,K263='03-1_予算実績管理'!$J$56,13,K263='03-1_予算実績管理'!$J$57,14,K263='03-1_予算実績管理'!$J$58,15,K263='03-1_予算実績管理'!$J$59,16,K263='03-1_予算実績管理'!$J$60,17,K263='03-1_予算実績管理'!$J$61,18,K263='03-1_予算実績管理'!$J$62,19,K263='03-1_予算実績管理'!$J$63,20,K263='03-1_予算実績管理'!$J$64,21,K263='03-1_予算実績管理'!$J$65,22,K263='03-1_予算実績管理'!$J$66,23,K263='03-1_予算実績管理'!$J$67,24,K263='03-1_予算実績管理'!$J$68,25,K263='03-1_予算実績管理'!$J$69,26,K263='03-1_予算実績管理'!$J$70,27,K263='03-1_予算実績管理'!$J$71,28,K263='03-1_予算実績管理'!$J$72,29,K263='03-1_予算実績管理'!$J$73,30,K263='03-1_予算実績管理'!$J$74,31,K263='03-1_予算実績管理'!$J$75,32,K263='03-1_予算実績管理'!$J$76,33,K263='03-1_予算実績管理'!$J$77,34,K263='03-1_予算実績管理'!$J$78,35,K263='03-1_予算実績管理'!$J$79,36,K263='03-1_予算実績管理'!$J$80,37,K263='03-1_予算実績管理'!$J$81,38,K263='03-1_予算実績管理'!$J$82,39,K263='03-1_予算実績管理'!$J$83,40,K263='03-1_予算実績管理'!$J$84,41,K263='03-1_予算実績管理'!$J$85,42,K263='03-1_予算実績管理'!$J$86,43,K263='03-1_予算実績管理'!$J$87,44,K263='03-1_予算実績管理'!$J$88,45,K263='03-1_予算実績管理'!$J$89,46,K263='03-1_予算実績管理'!$J$90,47,K263='03-1_予算実績管理'!$J$91,48,K263='03-1_予算実績管理'!$J$92,49,K263='03-1_予算実績管理'!$J$93,50)</f>
        <v>#N/A</v>
      </c>
      <c r="N263" s="238" t="s">
        <v>7</v>
      </c>
      <c r="O263" s="239"/>
      <c r="P263" s="225"/>
      <c r="Q263" s="240"/>
      <c r="R263" s="194"/>
    </row>
    <row r="264" spans="9:18">
      <c r="I264" s="17">
        <v>260</v>
      </c>
      <c r="J264" s="193"/>
      <c r="K264" s="223" t="s">
        <v>20</v>
      </c>
      <c r="L264" s="224" t="s">
        <v>6</v>
      </c>
      <c r="M264" s="237" t="e" cm="1">
        <f t="array" ref="M264">_xlfn.IFS(K264='03-1_予算実績管理'!$J$44,1,K264='03-1_予算実績管理'!$J$45,2,K264='03-1_予算実績管理'!$J$46,3,K264='03-1_予算実績管理'!$J$47,4,K264='03-1_予算実績管理'!$J$48,5,K264='03-1_予算実績管理'!$J$49,6,K264='03-1_予算実績管理'!$J$50,7,K264='03-1_予算実績管理'!$J$51,8,K264='03-1_予算実績管理'!$J$52,9,K264='03-1_予算実績管理'!$J$53,10,K264='03-1_予算実績管理'!$J$54,11,K264='03-1_予算実績管理'!$J$55,12,K264='03-1_予算実績管理'!$J$56,13,K264='03-1_予算実績管理'!$J$57,14,K264='03-1_予算実績管理'!$J$58,15,K264='03-1_予算実績管理'!$J$59,16,K264='03-1_予算実績管理'!$J$60,17,K264='03-1_予算実績管理'!$J$61,18,K264='03-1_予算実績管理'!$J$62,19,K264='03-1_予算実績管理'!$J$63,20,K264='03-1_予算実績管理'!$J$64,21,K264='03-1_予算実績管理'!$J$65,22,K264='03-1_予算実績管理'!$J$66,23,K264='03-1_予算実績管理'!$J$67,24,K264='03-1_予算実績管理'!$J$68,25,K264='03-1_予算実績管理'!$J$69,26,K264='03-1_予算実績管理'!$J$70,27,K264='03-1_予算実績管理'!$J$71,28,K264='03-1_予算実績管理'!$J$72,29,K264='03-1_予算実績管理'!$J$73,30,K264='03-1_予算実績管理'!$J$74,31,K264='03-1_予算実績管理'!$J$75,32,K264='03-1_予算実績管理'!$J$76,33,K264='03-1_予算実績管理'!$J$77,34,K264='03-1_予算実績管理'!$J$78,35,K264='03-1_予算実績管理'!$J$79,36,K264='03-1_予算実績管理'!$J$80,37,K264='03-1_予算実績管理'!$J$81,38,K264='03-1_予算実績管理'!$J$82,39,K264='03-1_予算実績管理'!$J$83,40,K264='03-1_予算実績管理'!$J$84,41,K264='03-1_予算実績管理'!$J$85,42,K264='03-1_予算実績管理'!$J$86,43,K264='03-1_予算実績管理'!$J$87,44,K264='03-1_予算実績管理'!$J$88,45,K264='03-1_予算実績管理'!$J$89,46,K264='03-1_予算実績管理'!$J$90,47,K264='03-1_予算実績管理'!$J$91,48,K264='03-1_予算実績管理'!$J$92,49,K264='03-1_予算実績管理'!$J$93,50)</f>
        <v>#N/A</v>
      </c>
      <c r="N264" s="238" t="s">
        <v>7</v>
      </c>
      <c r="O264" s="239"/>
      <c r="P264" s="225"/>
      <c r="Q264" s="240"/>
      <c r="R264" s="194"/>
    </row>
    <row r="265" spans="9:18">
      <c r="I265" s="17">
        <v>261</v>
      </c>
      <c r="J265" s="193"/>
      <c r="K265" s="223" t="s">
        <v>20</v>
      </c>
      <c r="L265" s="224" t="s">
        <v>6</v>
      </c>
      <c r="M265" s="237" t="e" cm="1">
        <f t="array" ref="M265">_xlfn.IFS(K265='03-1_予算実績管理'!$J$44,1,K265='03-1_予算実績管理'!$J$45,2,K265='03-1_予算実績管理'!$J$46,3,K265='03-1_予算実績管理'!$J$47,4,K265='03-1_予算実績管理'!$J$48,5,K265='03-1_予算実績管理'!$J$49,6,K265='03-1_予算実績管理'!$J$50,7,K265='03-1_予算実績管理'!$J$51,8,K265='03-1_予算実績管理'!$J$52,9,K265='03-1_予算実績管理'!$J$53,10,K265='03-1_予算実績管理'!$J$54,11,K265='03-1_予算実績管理'!$J$55,12,K265='03-1_予算実績管理'!$J$56,13,K265='03-1_予算実績管理'!$J$57,14,K265='03-1_予算実績管理'!$J$58,15,K265='03-1_予算実績管理'!$J$59,16,K265='03-1_予算実績管理'!$J$60,17,K265='03-1_予算実績管理'!$J$61,18,K265='03-1_予算実績管理'!$J$62,19,K265='03-1_予算実績管理'!$J$63,20,K265='03-1_予算実績管理'!$J$64,21,K265='03-1_予算実績管理'!$J$65,22,K265='03-1_予算実績管理'!$J$66,23,K265='03-1_予算実績管理'!$J$67,24,K265='03-1_予算実績管理'!$J$68,25,K265='03-1_予算実績管理'!$J$69,26,K265='03-1_予算実績管理'!$J$70,27,K265='03-1_予算実績管理'!$J$71,28,K265='03-1_予算実績管理'!$J$72,29,K265='03-1_予算実績管理'!$J$73,30,K265='03-1_予算実績管理'!$J$74,31,K265='03-1_予算実績管理'!$J$75,32,K265='03-1_予算実績管理'!$J$76,33,K265='03-1_予算実績管理'!$J$77,34,K265='03-1_予算実績管理'!$J$78,35,K265='03-1_予算実績管理'!$J$79,36,K265='03-1_予算実績管理'!$J$80,37,K265='03-1_予算実績管理'!$J$81,38,K265='03-1_予算実績管理'!$J$82,39,K265='03-1_予算実績管理'!$J$83,40,K265='03-1_予算実績管理'!$J$84,41,K265='03-1_予算実績管理'!$J$85,42,K265='03-1_予算実績管理'!$J$86,43,K265='03-1_予算実績管理'!$J$87,44,K265='03-1_予算実績管理'!$J$88,45,K265='03-1_予算実績管理'!$J$89,46,K265='03-1_予算実績管理'!$J$90,47,K265='03-1_予算実績管理'!$J$91,48,K265='03-1_予算実績管理'!$J$92,49,K265='03-1_予算実績管理'!$J$93,50)</f>
        <v>#N/A</v>
      </c>
      <c r="N265" s="238" t="s">
        <v>7</v>
      </c>
      <c r="O265" s="239"/>
      <c r="P265" s="225"/>
      <c r="Q265" s="240"/>
      <c r="R265" s="194"/>
    </row>
    <row r="266" spans="9:18">
      <c r="I266" s="17">
        <v>262</v>
      </c>
      <c r="J266" s="193"/>
      <c r="K266" s="223" t="s">
        <v>20</v>
      </c>
      <c r="L266" s="224" t="s">
        <v>6</v>
      </c>
      <c r="M266" s="237" t="e" cm="1">
        <f t="array" ref="M266">_xlfn.IFS(K266='03-1_予算実績管理'!$J$44,1,K266='03-1_予算実績管理'!$J$45,2,K266='03-1_予算実績管理'!$J$46,3,K266='03-1_予算実績管理'!$J$47,4,K266='03-1_予算実績管理'!$J$48,5,K266='03-1_予算実績管理'!$J$49,6,K266='03-1_予算実績管理'!$J$50,7,K266='03-1_予算実績管理'!$J$51,8,K266='03-1_予算実績管理'!$J$52,9,K266='03-1_予算実績管理'!$J$53,10,K266='03-1_予算実績管理'!$J$54,11,K266='03-1_予算実績管理'!$J$55,12,K266='03-1_予算実績管理'!$J$56,13,K266='03-1_予算実績管理'!$J$57,14,K266='03-1_予算実績管理'!$J$58,15,K266='03-1_予算実績管理'!$J$59,16,K266='03-1_予算実績管理'!$J$60,17,K266='03-1_予算実績管理'!$J$61,18,K266='03-1_予算実績管理'!$J$62,19,K266='03-1_予算実績管理'!$J$63,20,K266='03-1_予算実績管理'!$J$64,21,K266='03-1_予算実績管理'!$J$65,22,K266='03-1_予算実績管理'!$J$66,23,K266='03-1_予算実績管理'!$J$67,24,K266='03-1_予算実績管理'!$J$68,25,K266='03-1_予算実績管理'!$J$69,26,K266='03-1_予算実績管理'!$J$70,27,K266='03-1_予算実績管理'!$J$71,28,K266='03-1_予算実績管理'!$J$72,29,K266='03-1_予算実績管理'!$J$73,30,K266='03-1_予算実績管理'!$J$74,31,K266='03-1_予算実績管理'!$J$75,32,K266='03-1_予算実績管理'!$J$76,33,K266='03-1_予算実績管理'!$J$77,34,K266='03-1_予算実績管理'!$J$78,35,K266='03-1_予算実績管理'!$J$79,36,K266='03-1_予算実績管理'!$J$80,37,K266='03-1_予算実績管理'!$J$81,38,K266='03-1_予算実績管理'!$J$82,39,K266='03-1_予算実績管理'!$J$83,40,K266='03-1_予算実績管理'!$J$84,41,K266='03-1_予算実績管理'!$J$85,42,K266='03-1_予算実績管理'!$J$86,43,K266='03-1_予算実績管理'!$J$87,44,K266='03-1_予算実績管理'!$J$88,45,K266='03-1_予算実績管理'!$J$89,46,K266='03-1_予算実績管理'!$J$90,47,K266='03-1_予算実績管理'!$J$91,48,K266='03-1_予算実績管理'!$J$92,49,K266='03-1_予算実績管理'!$J$93,50)</f>
        <v>#N/A</v>
      </c>
      <c r="N266" s="238" t="s">
        <v>7</v>
      </c>
      <c r="O266" s="239"/>
      <c r="P266" s="225"/>
      <c r="Q266" s="240"/>
      <c r="R266" s="194"/>
    </row>
    <row r="267" spans="9:18">
      <c r="I267" s="17">
        <v>263</v>
      </c>
      <c r="J267" s="193"/>
      <c r="K267" s="223" t="s">
        <v>20</v>
      </c>
      <c r="L267" s="224" t="s">
        <v>6</v>
      </c>
      <c r="M267" s="237" t="e" cm="1">
        <f t="array" ref="M267">_xlfn.IFS(K267='03-1_予算実績管理'!$J$44,1,K267='03-1_予算実績管理'!$J$45,2,K267='03-1_予算実績管理'!$J$46,3,K267='03-1_予算実績管理'!$J$47,4,K267='03-1_予算実績管理'!$J$48,5,K267='03-1_予算実績管理'!$J$49,6,K267='03-1_予算実績管理'!$J$50,7,K267='03-1_予算実績管理'!$J$51,8,K267='03-1_予算実績管理'!$J$52,9,K267='03-1_予算実績管理'!$J$53,10,K267='03-1_予算実績管理'!$J$54,11,K267='03-1_予算実績管理'!$J$55,12,K267='03-1_予算実績管理'!$J$56,13,K267='03-1_予算実績管理'!$J$57,14,K267='03-1_予算実績管理'!$J$58,15,K267='03-1_予算実績管理'!$J$59,16,K267='03-1_予算実績管理'!$J$60,17,K267='03-1_予算実績管理'!$J$61,18,K267='03-1_予算実績管理'!$J$62,19,K267='03-1_予算実績管理'!$J$63,20,K267='03-1_予算実績管理'!$J$64,21,K267='03-1_予算実績管理'!$J$65,22,K267='03-1_予算実績管理'!$J$66,23,K267='03-1_予算実績管理'!$J$67,24,K267='03-1_予算実績管理'!$J$68,25,K267='03-1_予算実績管理'!$J$69,26,K267='03-1_予算実績管理'!$J$70,27,K267='03-1_予算実績管理'!$J$71,28,K267='03-1_予算実績管理'!$J$72,29,K267='03-1_予算実績管理'!$J$73,30,K267='03-1_予算実績管理'!$J$74,31,K267='03-1_予算実績管理'!$J$75,32,K267='03-1_予算実績管理'!$J$76,33,K267='03-1_予算実績管理'!$J$77,34,K267='03-1_予算実績管理'!$J$78,35,K267='03-1_予算実績管理'!$J$79,36,K267='03-1_予算実績管理'!$J$80,37,K267='03-1_予算実績管理'!$J$81,38,K267='03-1_予算実績管理'!$J$82,39,K267='03-1_予算実績管理'!$J$83,40,K267='03-1_予算実績管理'!$J$84,41,K267='03-1_予算実績管理'!$J$85,42,K267='03-1_予算実績管理'!$J$86,43,K267='03-1_予算実績管理'!$J$87,44,K267='03-1_予算実績管理'!$J$88,45,K267='03-1_予算実績管理'!$J$89,46,K267='03-1_予算実績管理'!$J$90,47,K267='03-1_予算実績管理'!$J$91,48,K267='03-1_予算実績管理'!$J$92,49,K267='03-1_予算実績管理'!$J$93,50)</f>
        <v>#N/A</v>
      </c>
      <c r="N267" s="238" t="s">
        <v>7</v>
      </c>
      <c r="O267" s="239"/>
      <c r="P267" s="225"/>
      <c r="Q267" s="240"/>
      <c r="R267" s="194"/>
    </row>
    <row r="268" spans="9:18">
      <c r="I268" s="17">
        <v>264</v>
      </c>
      <c r="J268" s="193"/>
      <c r="K268" s="223" t="s">
        <v>20</v>
      </c>
      <c r="L268" s="224" t="s">
        <v>6</v>
      </c>
      <c r="M268" s="237" t="e" cm="1">
        <f t="array" ref="M268">_xlfn.IFS(K268='03-1_予算実績管理'!$J$44,1,K268='03-1_予算実績管理'!$J$45,2,K268='03-1_予算実績管理'!$J$46,3,K268='03-1_予算実績管理'!$J$47,4,K268='03-1_予算実績管理'!$J$48,5,K268='03-1_予算実績管理'!$J$49,6,K268='03-1_予算実績管理'!$J$50,7,K268='03-1_予算実績管理'!$J$51,8,K268='03-1_予算実績管理'!$J$52,9,K268='03-1_予算実績管理'!$J$53,10,K268='03-1_予算実績管理'!$J$54,11,K268='03-1_予算実績管理'!$J$55,12,K268='03-1_予算実績管理'!$J$56,13,K268='03-1_予算実績管理'!$J$57,14,K268='03-1_予算実績管理'!$J$58,15,K268='03-1_予算実績管理'!$J$59,16,K268='03-1_予算実績管理'!$J$60,17,K268='03-1_予算実績管理'!$J$61,18,K268='03-1_予算実績管理'!$J$62,19,K268='03-1_予算実績管理'!$J$63,20,K268='03-1_予算実績管理'!$J$64,21,K268='03-1_予算実績管理'!$J$65,22,K268='03-1_予算実績管理'!$J$66,23,K268='03-1_予算実績管理'!$J$67,24,K268='03-1_予算実績管理'!$J$68,25,K268='03-1_予算実績管理'!$J$69,26,K268='03-1_予算実績管理'!$J$70,27,K268='03-1_予算実績管理'!$J$71,28,K268='03-1_予算実績管理'!$J$72,29,K268='03-1_予算実績管理'!$J$73,30,K268='03-1_予算実績管理'!$J$74,31,K268='03-1_予算実績管理'!$J$75,32,K268='03-1_予算実績管理'!$J$76,33,K268='03-1_予算実績管理'!$J$77,34,K268='03-1_予算実績管理'!$J$78,35,K268='03-1_予算実績管理'!$J$79,36,K268='03-1_予算実績管理'!$J$80,37,K268='03-1_予算実績管理'!$J$81,38,K268='03-1_予算実績管理'!$J$82,39,K268='03-1_予算実績管理'!$J$83,40,K268='03-1_予算実績管理'!$J$84,41,K268='03-1_予算実績管理'!$J$85,42,K268='03-1_予算実績管理'!$J$86,43,K268='03-1_予算実績管理'!$J$87,44,K268='03-1_予算実績管理'!$J$88,45,K268='03-1_予算実績管理'!$J$89,46,K268='03-1_予算実績管理'!$J$90,47,K268='03-1_予算実績管理'!$J$91,48,K268='03-1_予算実績管理'!$J$92,49,K268='03-1_予算実績管理'!$J$93,50)</f>
        <v>#N/A</v>
      </c>
      <c r="N268" s="238" t="s">
        <v>7</v>
      </c>
      <c r="O268" s="239"/>
      <c r="P268" s="225"/>
      <c r="Q268" s="240"/>
      <c r="R268" s="194"/>
    </row>
    <row r="269" spans="9:18">
      <c r="I269" s="17">
        <v>265</v>
      </c>
      <c r="J269" s="193"/>
      <c r="K269" s="223" t="s">
        <v>20</v>
      </c>
      <c r="L269" s="224" t="s">
        <v>6</v>
      </c>
      <c r="M269" s="237" t="e" cm="1">
        <f t="array" ref="M269">_xlfn.IFS(K269='03-1_予算実績管理'!$J$44,1,K269='03-1_予算実績管理'!$J$45,2,K269='03-1_予算実績管理'!$J$46,3,K269='03-1_予算実績管理'!$J$47,4,K269='03-1_予算実績管理'!$J$48,5,K269='03-1_予算実績管理'!$J$49,6,K269='03-1_予算実績管理'!$J$50,7,K269='03-1_予算実績管理'!$J$51,8,K269='03-1_予算実績管理'!$J$52,9,K269='03-1_予算実績管理'!$J$53,10,K269='03-1_予算実績管理'!$J$54,11,K269='03-1_予算実績管理'!$J$55,12,K269='03-1_予算実績管理'!$J$56,13,K269='03-1_予算実績管理'!$J$57,14,K269='03-1_予算実績管理'!$J$58,15,K269='03-1_予算実績管理'!$J$59,16,K269='03-1_予算実績管理'!$J$60,17,K269='03-1_予算実績管理'!$J$61,18,K269='03-1_予算実績管理'!$J$62,19,K269='03-1_予算実績管理'!$J$63,20,K269='03-1_予算実績管理'!$J$64,21,K269='03-1_予算実績管理'!$J$65,22,K269='03-1_予算実績管理'!$J$66,23,K269='03-1_予算実績管理'!$J$67,24,K269='03-1_予算実績管理'!$J$68,25,K269='03-1_予算実績管理'!$J$69,26,K269='03-1_予算実績管理'!$J$70,27,K269='03-1_予算実績管理'!$J$71,28,K269='03-1_予算実績管理'!$J$72,29,K269='03-1_予算実績管理'!$J$73,30,K269='03-1_予算実績管理'!$J$74,31,K269='03-1_予算実績管理'!$J$75,32,K269='03-1_予算実績管理'!$J$76,33,K269='03-1_予算実績管理'!$J$77,34,K269='03-1_予算実績管理'!$J$78,35,K269='03-1_予算実績管理'!$J$79,36,K269='03-1_予算実績管理'!$J$80,37,K269='03-1_予算実績管理'!$J$81,38,K269='03-1_予算実績管理'!$J$82,39,K269='03-1_予算実績管理'!$J$83,40,K269='03-1_予算実績管理'!$J$84,41,K269='03-1_予算実績管理'!$J$85,42,K269='03-1_予算実績管理'!$J$86,43,K269='03-1_予算実績管理'!$J$87,44,K269='03-1_予算実績管理'!$J$88,45,K269='03-1_予算実績管理'!$J$89,46,K269='03-1_予算実績管理'!$J$90,47,K269='03-1_予算実績管理'!$J$91,48,K269='03-1_予算実績管理'!$J$92,49,K269='03-1_予算実績管理'!$J$93,50)</f>
        <v>#N/A</v>
      </c>
      <c r="N269" s="238" t="s">
        <v>7</v>
      </c>
      <c r="O269" s="239"/>
      <c r="P269" s="225"/>
      <c r="Q269" s="240"/>
      <c r="R269" s="194"/>
    </row>
    <row r="270" spans="9:18">
      <c r="I270" s="17">
        <v>266</v>
      </c>
      <c r="J270" s="193"/>
      <c r="K270" s="223" t="s">
        <v>20</v>
      </c>
      <c r="L270" s="224" t="s">
        <v>6</v>
      </c>
      <c r="M270" s="237" t="e" cm="1">
        <f t="array" ref="M270">_xlfn.IFS(K270='03-1_予算実績管理'!$J$44,1,K270='03-1_予算実績管理'!$J$45,2,K270='03-1_予算実績管理'!$J$46,3,K270='03-1_予算実績管理'!$J$47,4,K270='03-1_予算実績管理'!$J$48,5,K270='03-1_予算実績管理'!$J$49,6,K270='03-1_予算実績管理'!$J$50,7,K270='03-1_予算実績管理'!$J$51,8,K270='03-1_予算実績管理'!$J$52,9,K270='03-1_予算実績管理'!$J$53,10,K270='03-1_予算実績管理'!$J$54,11,K270='03-1_予算実績管理'!$J$55,12,K270='03-1_予算実績管理'!$J$56,13,K270='03-1_予算実績管理'!$J$57,14,K270='03-1_予算実績管理'!$J$58,15,K270='03-1_予算実績管理'!$J$59,16,K270='03-1_予算実績管理'!$J$60,17,K270='03-1_予算実績管理'!$J$61,18,K270='03-1_予算実績管理'!$J$62,19,K270='03-1_予算実績管理'!$J$63,20,K270='03-1_予算実績管理'!$J$64,21,K270='03-1_予算実績管理'!$J$65,22,K270='03-1_予算実績管理'!$J$66,23,K270='03-1_予算実績管理'!$J$67,24,K270='03-1_予算実績管理'!$J$68,25,K270='03-1_予算実績管理'!$J$69,26,K270='03-1_予算実績管理'!$J$70,27,K270='03-1_予算実績管理'!$J$71,28,K270='03-1_予算実績管理'!$J$72,29,K270='03-1_予算実績管理'!$J$73,30,K270='03-1_予算実績管理'!$J$74,31,K270='03-1_予算実績管理'!$J$75,32,K270='03-1_予算実績管理'!$J$76,33,K270='03-1_予算実績管理'!$J$77,34,K270='03-1_予算実績管理'!$J$78,35,K270='03-1_予算実績管理'!$J$79,36,K270='03-1_予算実績管理'!$J$80,37,K270='03-1_予算実績管理'!$J$81,38,K270='03-1_予算実績管理'!$J$82,39,K270='03-1_予算実績管理'!$J$83,40,K270='03-1_予算実績管理'!$J$84,41,K270='03-1_予算実績管理'!$J$85,42,K270='03-1_予算実績管理'!$J$86,43,K270='03-1_予算実績管理'!$J$87,44,K270='03-1_予算実績管理'!$J$88,45,K270='03-1_予算実績管理'!$J$89,46,K270='03-1_予算実績管理'!$J$90,47,K270='03-1_予算実績管理'!$J$91,48,K270='03-1_予算実績管理'!$J$92,49,K270='03-1_予算実績管理'!$J$93,50)</f>
        <v>#N/A</v>
      </c>
      <c r="N270" s="238" t="s">
        <v>7</v>
      </c>
      <c r="O270" s="239"/>
      <c r="P270" s="225"/>
      <c r="Q270" s="240"/>
      <c r="R270" s="194"/>
    </row>
    <row r="271" spans="9:18">
      <c r="I271" s="17">
        <v>267</v>
      </c>
      <c r="J271" s="193"/>
      <c r="K271" s="223" t="s">
        <v>20</v>
      </c>
      <c r="L271" s="224" t="s">
        <v>6</v>
      </c>
      <c r="M271" s="237" t="e" cm="1">
        <f t="array" ref="M271">_xlfn.IFS(K271='03-1_予算実績管理'!$J$44,1,K271='03-1_予算実績管理'!$J$45,2,K271='03-1_予算実績管理'!$J$46,3,K271='03-1_予算実績管理'!$J$47,4,K271='03-1_予算実績管理'!$J$48,5,K271='03-1_予算実績管理'!$J$49,6,K271='03-1_予算実績管理'!$J$50,7,K271='03-1_予算実績管理'!$J$51,8,K271='03-1_予算実績管理'!$J$52,9,K271='03-1_予算実績管理'!$J$53,10,K271='03-1_予算実績管理'!$J$54,11,K271='03-1_予算実績管理'!$J$55,12,K271='03-1_予算実績管理'!$J$56,13,K271='03-1_予算実績管理'!$J$57,14,K271='03-1_予算実績管理'!$J$58,15,K271='03-1_予算実績管理'!$J$59,16,K271='03-1_予算実績管理'!$J$60,17,K271='03-1_予算実績管理'!$J$61,18,K271='03-1_予算実績管理'!$J$62,19,K271='03-1_予算実績管理'!$J$63,20,K271='03-1_予算実績管理'!$J$64,21,K271='03-1_予算実績管理'!$J$65,22,K271='03-1_予算実績管理'!$J$66,23,K271='03-1_予算実績管理'!$J$67,24,K271='03-1_予算実績管理'!$J$68,25,K271='03-1_予算実績管理'!$J$69,26,K271='03-1_予算実績管理'!$J$70,27,K271='03-1_予算実績管理'!$J$71,28,K271='03-1_予算実績管理'!$J$72,29,K271='03-1_予算実績管理'!$J$73,30,K271='03-1_予算実績管理'!$J$74,31,K271='03-1_予算実績管理'!$J$75,32,K271='03-1_予算実績管理'!$J$76,33,K271='03-1_予算実績管理'!$J$77,34,K271='03-1_予算実績管理'!$J$78,35,K271='03-1_予算実績管理'!$J$79,36,K271='03-1_予算実績管理'!$J$80,37,K271='03-1_予算実績管理'!$J$81,38,K271='03-1_予算実績管理'!$J$82,39,K271='03-1_予算実績管理'!$J$83,40,K271='03-1_予算実績管理'!$J$84,41,K271='03-1_予算実績管理'!$J$85,42,K271='03-1_予算実績管理'!$J$86,43,K271='03-1_予算実績管理'!$J$87,44,K271='03-1_予算実績管理'!$J$88,45,K271='03-1_予算実績管理'!$J$89,46,K271='03-1_予算実績管理'!$J$90,47,K271='03-1_予算実績管理'!$J$91,48,K271='03-1_予算実績管理'!$J$92,49,K271='03-1_予算実績管理'!$J$93,50)</f>
        <v>#N/A</v>
      </c>
      <c r="N271" s="238" t="s">
        <v>7</v>
      </c>
      <c r="O271" s="239"/>
      <c r="P271" s="225"/>
      <c r="Q271" s="240"/>
      <c r="R271" s="194"/>
    </row>
    <row r="272" spans="9:18">
      <c r="I272" s="17">
        <v>268</v>
      </c>
      <c r="J272" s="193"/>
      <c r="K272" s="223" t="s">
        <v>20</v>
      </c>
      <c r="L272" s="224" t="s">
        <v>6</v>
      </c>
      <c r="M272" s="237" t="e" cm="1">
        <f t="array" ref="M272">_xlfn.IFS(K272='03-1_予算実績管理'!$J$44,1,K272='03-1_予算実績管理'!$J$45,2,K272='03-1_予算実績管理'!$J$46,3,K272='03-1_予算実績管理'!$J$47,4,K272='03-1_予算実績管理'!$J$48,5,K272='03-1_予算実績管理'!$J$49,6,K272='03-1_予算実績管理'!$J$50,7,K272='03-1_予算実績管理'!$J$51,8,K272='03-1_予算実績管理'!$J$52,9,K272='03-1_予算実績管理'!$J$53,10,K272='03-1_予算実績管理'!$J$54,11,K272='03-1_予算実績管理'!$J$55,12,K272='03-1_予算実績管理'!$J$56,13,K272='03-1_予算実績管理'!$J$57,14,K272='03-1_予算実績管理'!$J$58,15,K272='03-1_予算実績管理'!$J$59,16,K272='03-1_予算実績管理'!$J$60,17,K272='03-1_予算実績管理'!$J$61,18,K272='03-1_予算実績管理'!$J$62,19,K272='03-1_予算実績管理'!$J$63,20,K272='03-1_予算実績管理'!$J$64,21,K272='03-1_予算実績管理'!$J$65,22,K272='03-1_予算実績管理'!$J$66,23,K272='03-1_予算実績管理'!$J$67,24,K272='03-1_予算実績管理'!$J$68,25,K272='03-1_予算実績管理'!$J$69,26,K272='03-1_予算実績管理'!$J$70,27,K272='03-1_予算実績管理'!$J$71,28,K272='03-1_予算実績管理'!$J$72,29,K272='03-1_予算実績管理'!$J$73,30,K272='03-1_予算実績管理'!$J$74,31,K272='03-1_予算実績管理'!$J$75,32,K272='03-1_予算実績管理'!$J$76,33,K272='03-1_予算実績管理'!$J$77,34,K272='03-1_予算実績管理'!$J$78,35,K272='03-1_予算実績管理'!$J$79,36,K272='03-1_予算実績管理'!$J$80,37,K272='03-1_予算実績管理'!$J$81,38,K272='03-1_予算実績管理'!$J$82,39,K272='03-1_予算実績管理'!$J$83,40,K272='03-1_予算実績管理'!$J$84,41,K272='03-1_予算実績管理'!$J$85,42,K272='03-1_予算実績管理'!$J$86,43,K272='03-1_予算実績管理'!$J$87,44,K272='03-1_予算実績管理'!$J$88,45,K272='03-1_予算実績管理'!$J$89,46,K272='03-1_予算実績管理'!$J$90,47,K272='03-1_予算実績管理'!$J$91,48,K272='03-1_予算実績管理'!$J$92,49,K272='03-1_予算実績管理'!$J$93,50)</f>
        <v>#N/A</v>
      </c>
      <c r="N272" s="238" t="s">
        <v>7</v>
      </c>
      <c r="O272" s="239"/>
      <c r="P272" s="225"/>
      <c r="Q272" s="240"/>
      <c r="R272" s="194"/>
    </row>
    <row r="273" spans="9:18">
      <c r="I273" s="17">
        <v>269</v>
      </c>
      <c r="J273" s="193"/>
      <c r="K273" s="223" t="s">
        <v>20</v>
      </c>
      <c r="L273" s="224" t="s">
        <v>6</v>
      </c>
      <c r="M273" s="237" t="e" cm="1">
        <f t="array" ref="M273">_xlfn.IFS(K273='03-1_予算実績管理'!$J$44,1,K273='03-1_予算実績管理'!$J$45,2,K273='03-1_予算実績管理'!$J$46,3,K273='03-1_予算実績管理'!$J$47,4,K273='03-1_予算実績管理'!$J$48,5,K273='03-1_予算実績管理'!$J$49,6,K273='03-1_予算実績管理'!$J$50,7,K273='03-1_予算実績管理'!$J$51,8,K273='03-1_予算実績管理'!$J$52,9,K273='03-1_予算実績管理'!$J$53,10,K273='03-1_予算実績管理'!$J$54,11,K273='03-1_予算実績管理'!$J$55,12,K273='03-1_予算実績管理'!$J$56,13,K273='03-1_予算実績管理'!$J$57,14,K273='03-1_予算実績管理'!$J$58,15,K273='03-1_予算実績管理'!$J$59,16,K273='03-1_予算実績管理'!$J$60,17,K273='03-1_予算実績管理'!$J$61,18,K273='03-1_予算実績管理'!$J$62,19,K273='03-1_予算実績管理'!$J$63,20,K273='03-1_予算実績管理'!$J$64,21,K273='03-1_予算実績管理'!$J$65,22,K273='03-1_予算実績管理'!$J$66,23,K273='03-1_予算実績管理'!$J$67,24,K273='03-1_予算実績管理'!$J$68,25,K273='03-1_予算実績管理'!$J$69,26,K273='03-1_予算実績管理'!$J$70,27,K273='03-1_予算実績管理'!$J$71,28,K273='03-1_予算実績管理'!$J$72,29,K273='03-1_予算実績管理'!$J$73,30,K273='03-1_予算実績管理'!$J$74,31,K273='03-1_予算実績管理'!$J$75,32,K273='03-1_予算実績管理'!$J$76,33,K273='03-1_予算実績管理'!$J$77,34,K273='03-1_予算実績管理'!$J$78,35,K273='03-1_予算実績管理'!$J$79,36,K273='03-1_予算実績管理'!$J$80,37,K273='03-1_予算実績管理'!$J$81,38,K273='03-1_予算実績管理'!$J$82,39,K273='03-1_予算実績管理'!$J$83,40,K273='03-1_予算実績管理'!$J$84,41,K273='03-1_予算実績管理'!$J$85,42,K273='03-1_予算実績管理'!$J$86,43,K273='03-1_予算実績管理'!$J$87,44,K273='03-1_予算実績管理'!$J$88,45,K273='03-1_予算実績管理'!$J$89,46,K273='03-1_予算実績管理'!$J$90,47,K273='03-1_予算実績管理'!$J$91,48,K273='03-1_予算実績管理'!$J$92,49,K273='03-1_予算実績管理'!$J$93,50)</f>
        <v>#N/A</v>
      </c>
      <c r="N273" s="238" t="s">
        <v>7</v>
      </c>
      <c r="O273" s="239"/>
      <c r="P273" s="225"/>
      <c r="Q273" s="240"/>
      <c r="R273" s="194"/>
    </row>
    <row r="274" spans="9:18">
      <c r="I274" s="17">
        <v>270</v>
      </c>
      <c r="J274" s="193"/>
      <c r="K274" s="223" t="s">
        <v>20</v>
      </c>
      <c r="L274" s="224" t="s">
        <v>6</v>
      </c>
      <c r="M274" s="237" t="e" cm="1">
        <f t="array" ref="M274">_xlfn.IFS(K274='03-1_予算実績管理'!$J$44,1,K274='03-1_予算実績管理'!$J$45,2,K274='03-1_予算実績管理'!$J$46,3,K274='03-1_予算実績管理'!$J$47,4,K274='03-1_予算実績管理'!$J$48,5,K274='03-1_予算実績管理'!$J$49,6,K274='03-1_予算実績管理'!$J$50,7,K274='03-1_予算実績管理'!$J$51,8,K274='03-1_予算実績管理'!$J$52,9,K274='03-1_予算実績管理'!$J$53,10,K274='03-1_予算実績管理'!$J$54,11,K274='03-1_予算実績管理'!$J$55,12,K274='03-1_予算実績管理'!$J$56,13,K274='03-1_予算実績管理'!$J$57,14,K274='03-1_予算実績管理'!$J$58,15,K274='03-1_予算実績管理'!$J$59,16,K274='03-1_予算実績管理'!$J$60,17,K274='03-1_予算実績管理'!$J$61,18,K274='03-1_予算実績管理'!$J$62,19,K274='03-1_予算実績管理'!$J$63,20,K274='03-1_予算実績管理'!$J$64,21,K274='03-1_予算実績管理'!$J$65,22,K274='03-1_予算実績管理'!$J$66,23,K274='03-1_予算実績管理'!$J$67,24,K274='03-1_予算実績管理'!$J$68,25,K274='03-1_予算実績管理'!$J$69,26,K274='03-1_予算実績管理'!$J$70,27,K274='03-1_予算実績管理'!$J$71,28,K274='03-1_予算実績管理'!$J$72,29,K274='03-1_予算実績管理'!$J$73,30,K274='03-1_予算実績管理'!$J$74,31,K274='03-1_予算実績管理'!$J$75,32,K274='03-1_予算実績管理'!$J$76,33,K274='03-1_予算実績管理'!$J$77,34,K274='03-1_予算実績管理'!$J$78,35,K274='03-1_予算実績管理'!$J$79,36,K274='03-1_予算実績管理'!$J$80,37,K274='03-1_予算実績管理'!$J$81,38,K274='03-1_予算実績管理'!$J$82,39,K274='03-1_予算実績管理'!$J$83,40,K274='03-1_予算実績管理'!$J$84,41,K274='03-1_予算実績管理'!$J$85,42,K274='03-1_予算実績管理'!$J$86,43,K274='03-1_予算実績管理'!$J$87,44,K274='03-1_予算実績管理'!$J$88,45,K274='03-1_予算実績管理'!$J$89,46,K274='03-1_予算実績管理'!$J$90,47,K274='03-1_予算実績管理'!$J$91,48,K274='03-1_予算実績管理'!$J$92,49,K274='03-1_予算実績管理'!$J$93,50)</f>
        <v>#N/A</v>
      </c>
      <c r="N274" s="238" t="s">
        <v>7</v>
      </c>
      <c r="O274" s="239"/>
      <c r="P274" s="225"/>
      <c r="Q274" s="240"/>
      <c r="R274" s="194"/>
    </row>
    <row r="275" spans="9:18">
      <c r="I275" s="17">
        <v>271</v>
      </c>
      <c r="J275" s="193"/>
      <c r="K275" s="223" t="s">
        <v>20</v>
      </c>
      <c r="L275" s="224" t="s">
        <v>6</v>
      </c>
      <c r="M275" s="237" t="e" cm="1">
        <f t="array" ref="M275">_xlfn.IFS(K275='03-1_予算実績管理'!$J$44,1,K275='03-1_予算実績管理'!$J$45,2,K275='03-1_予算実績管理'!$J$46,3,K275='03-1_予算実績管理'!$J$47,4,K275='03-1_予算実績管理'!$J$48,5,K275='03-1_予算実績管理'!$J$49,6,K275='03-1_予算実績管理'!$J$50,7,K275='03-1_予算実績管理'!$J$51,8,K275='03-1_予算実績管理'!$J$52,9,K275='03-1_予算実績管理'!$J$53,10,K275='03-1_予算実績管理'!$J$54,11,K275='03-1_予算実績管理'!$J$55,12,K275='03-1_予算実績管理'!$J$56,13,K275='03-1_予算実績管理'!$J$57,14,K275='03-1_予算実績管理'!$J$58,15,K275='03-1_予算実績管理'!$J$59,16,K275='03-1_予算実績管理'!$J$60,17,K275='03-1_予算実績管理'!$J$61,18,K275='03-1_予算実績管理'!$J$62,19,K275='03-1_予算実績管理'!$J$63,20,K275='03-1_予算実績管理'!$J$64,21,K275='03-1_予算実績管理'!$J$65,22,K275='03-1_予算実績管理'!$J$66,23,K275='03-1_予算実績管理'!$J$67,24,K275='03-1_予算実績管理'!$J$68,25,K275='03-1_予算実績管理'!$J$69,26,K275='03-1_予算実績管理'!$J$70,27,K275='03-1_予算実績管理'!$J$71,28,K275='03-1_予算実績管理'!$J$72,29,K275='03-1_予算実績管理'!$J$73,30,K275='03-1_予算実績管理'!$J$74,31,K275='03-1_予算実績管理'!$J$75,32,K275='03-1_予算実績管理'!$J$76,33,K275='03-1_予算実績管理'!$J$77,34,K275='03-1_予算実績管理'!$J$78,35,K275='03-1_予算実績管理'!$J$79,36,K275='03-1_予算実績管理'!$J$80,37,K275='03-1_予算実績管理'!$J$81,38,K275='03-1_予算実績管理'!$J$82,39,K275='03-1_予算実績管理'!$J$83,40,K275='03-1_予算実績管理'!$J$84,41,K275='03-1_予算実績管理'!$J$85,42,K275='03-1_予算実績管理'!$J$86,43,K275='03-1_予算実績管理'!$J$87,44,K275='03-1_予算実績管理'!$J$88,45,K275='03-1_予算実績管理'!$J$89,46,K275='03-1_予算実績管理'!$J$90,47,K275='03-1_予算実績管理'!$J$91,48,K275='03-1_予算実績管理'!$J$92,49,K275='03-1_予算実績管理'!$J$93,50)</f>
        <v>#N/A</v>
      </c>
      <c r="N275" s="238" t="s">
        <v>7</v>
      </c>
      <c r="O275" s="239"/>
      <c r="P275" s="225"/>
      <c r="Q275" s="240"/>
      <c r="R275" s="194"/>
    </row>
    <row r="276" spans="9:18">
      <c r="I276" s="17">
        <v>272</v>
      </c>
      <c r="J276" s="193"/>
      <c r="K276" s="223" t="s">
        <v>20</v>
      </c>
      <c r="L276" s="224" t="s">
        <v>6</v>
      </c>
      <c r="M276" s="237" t="e" cm="1">
        <f t="array" ref="M276">_xlfn.IFS(K276='03-1_予算実績管理'!$J$44,1,K276='03-1_予算実績管理'!$J$45,2,K276='03-1_予算実績管理'!$J$46,3,K276='03-1_予算実績管理'!$J$47,4,K276='03-1_予算実績管理'!$J$48,5,K276='03-1_予算実績管理'!$J$49,6,K276='03-1_予算実績管理'!$J$50,7,K276='03-1_予算実績管理'!$J$51,8,K276='03-1_予算実績管理'!$J$52,9,K276='03-1_予算実績管理'!$J$53,10,K276='03-1_予算実績管理'!$J$54,11,K276='03-1_予算実績管理'!$J$55,12,K276='03-1_予算実績管理'!$J$56,13,K276='03-1_予算実績管理'!$J$57,14,K276='03-1_予算実績管理'!$J$58,15,K276='03-1_予算実績管理'!$J$59,16,K276='03-1_予算実績管理'!$J$60,17,K276='03-1_予算実績管理'!$J$61,18,K276='03-1_予算実績管理'!$J$62,19,K276='03-1_予算実績管理'!$J$63,20,K276='03-1_予算実績管理'!$J$64,21,K276='03-1_予算実績管理'!$J$65,22,K276='03-1_予算実績管理'!$J$66,23,K276='03-1_予算実績管理'!$J$67,24,K276='03-1_予算実績管理'!$J$68,25,K276='03-1_予算実績管理'!$J$69,26,K276='03-1_予算実績管理'!$J$70,27,K276='03-1_予算実績管理'!$J$71,28,K276='03-1_予算実績管理'!$J$72,29,K276='03-1_予算実績管理'!$J$73,30,K276='03-1_予算実績管理'!$J$74,31,K276='03-1_予算実績管理'!$J$75,32,K276='03-1_予算実績管理'!$J$76,33,K276='03-1_予算実績管理'!$J$77,34,K276='03-1_予算実績管理'!$J$78,35,K276='03-1_予算実績管理'!$J$79,36,K276='03-1_予算実績管理'!$J$80,37,K276='03-1_予算実績管理'!$J$81,38,K276='03-1_予算実績管理'!$J$82,39,K276='03-1_予算実績管理'!$J$83,40,K276='03-1_予算実績管理'!$J$84,41,K276='03-1_予算実績管理'!$J$85,42,K276='03-1_予算実績管理'!$J$86,43,K276='03-1_予算実績管理'!$J$87,44,K276='03-1_予算実績管理'!$J$88,45,K276='03-1_予算実績管理'!$J$89,46,K276='03-1_予算実績管理'!$J$90,47,K276='03-1_予算実績管理'!$J$91,48,K276='03-1_予算実績管理'!$J$92,49,K276='03-1_予算実績管理'!$J$93,50)</f>
        <v>#N/A</v>
      </c>
      <c r="N276" s="238" t="s">
        <v>7</v>
      </c>
      <c r="O276" s="239"/>
      <c r="P276" s="225"/>
      <c r="Q276" s="240"/>
      <c r="R276" s="194"/>
    </row>
    <row r="277" spans="9:18">
      <c r="I277" s="17">
        <v>273</v>
      </c>
      <c r="J277" s="193"/>
      <c r="K277" s="223" t="s">
        <v>20</v>
      </c>
      <c r="L277" s="224" t="s">
        <v>6</v>
      </c>
      <c r="M277" s="237" t="e" cm="1">
        <f t="array" ref="M277">_xlfn.IFS(K277='03-1_予算実績管理'!$J$44,1,K277='03-1_予算実績管理'!$J$45,2,K277='03-1_予算実績管理'!$J$46,3,K277='03-1_予算実績管理'!$J$47,4,K277='03-1_予算実績管理'!$J$48,5,K277='03-1_予算実績管理'!$J$49,6,K277='03-1_予算実績管理'!$J$50,7,K277='03-1_予算実績管理'!$J$51,8,K277='03-1_予算実績管理'!$J$52,9,K277='03-1_予算実績管理'!$J$53,10,K277='03-1_予算実績管理'!$J$54,11,K277='03-1_予算実績管理'!$J$55,12,K277='03-1_予算実績管理'!$J$56,13,K277='03-1_予算実績管理'!$J$57,14,K277='03-1_予算実績管理'!$J$58,15,K277='03-1_予算実績管理'!$J$59,16,K277='03-1_予算実績管理'!$J$60,17,K277='03-1_予算実績管理'!$J$61,18,K277='03-1_予算実績管理'!$J$62,19,K277='03-1_予算実績管理'!$J$63,20,K277='03-1_予算実績管理'!$J$64,21,K277='03-1_予算実績管理'!$J$65,22,K277='03-1_予算実績管理'!$J$66,23,K277='03-1_予算実績管理'!$J$67,24,K277='03-1_予算実績管理'!$J$68,25,K277='03-1_予算実績管理'!$J$69,26,K277='03-1_予算実績管理'!$J$70,27,K277='03-1_予算実績管理'!$J$71,28,K277='03-1_予算実績管理'!$J$72,29,K277='03-1_予算実績管理'!$J$73,30,K277='03-1_予算実績管理'!$J$74,31,K277='03-1_予算実績管理'!$J$75,32,K277='03-1_予算実績管理'!$J$76,33,K277='03-1_予算実績管理'!$J$77,34,K277='03-1_予算実績管理'!$J$78,35,K277='03-1_予算実績管理'!$J$79,36,K277='03-1_予算実績管理'!$J$80,37,K277='03-1_予算実績管理'!$J$81,38,K277='03-1_予算実績管理'!$J$82,39,K277='03-1_予算実績管理'!$J$83,40,K277='03-1_予算実績管理'!$J$84,41,K277='03-1_予算実績管理'!$J$85,42,K277='03-1_予算実績管理'!$J$86,43,K277='03-1_予算実績管理'!$J$87,44,K277='03-1_予算実績管理'!$J$88,45,K277='03-1_予算実績管理'!$J$89,46,K277='03-1_予算実績管理'!$J$90,47,K277='03-1_予算実績管理'!$J$91,48,K277='03-1_予算実績管理'!$J$92,49,K277='03-1_予算実績管理'!$J$93,50)</f>
        <v>#N/A</v>
      </c>
      <c r="N277" s="238" t="s">
        <v>7</v>
      </c>
      <c r="O277" s="239"/>
      <c r="P277" s="225"/>
      <c r="Q277" s="240"/>
      <c r="R277" s="194"/>
    </row>
    <row r="278" spans="9:18">
      <c r="I278" s="17">
        <v>274</v>
      </c>
      <c r="J278" s="193"/>
      <c r="K278" s="223" t="s">
        <v>20</v>
      </c>
      <c r="L278" s="224" t="s">
        <v>6</v>
      </c>
      <c r="M278" s="237" t="e" cm="1">
        <f t="array" ref="M278">_xlfn.IFS(K278='03-1_予算実績管理'!$J$44,1,K278='03-1_予算実績管理'!$J$45,2,K278='03-1_予算実績管理'!$J$46,3,K278='03-1_予算実績管理'!$J$47,4,K278='03-1_予算実績管理'!$J$48,5,K278='03-1_予算実績管理'!$J$49,6,K278='03-1_予算実績管理'!$J$50,7,K278='03-1_予算実績管理'!$J$51,8,K278='03-1_予算実績管理'!$J$52,9,K278='03-1_予算実績管理'!$J$53,10,K278='03-1_予算実績管理'!$J$54,11,K278='03-1_予算実績管理'!$J$55,12,K278='03-1_予算実績管理'!$J$56,13,K278='03-1_予算実績管理'!$J$57,14,K278='03-1_予算実績管理'!$J$58,15,K278='03-1_予算実績管理'!$J$59,16,K278='03-1_予算実績管理'!$J$60,17,K278='03-1_予算実績管理'!$J$61,18,K278='03-1_予算実績管理'!$J$62,19,K278='03-1_予算実績管理'!$J$63,20,K278='03-1_予算実績管理'!$J$64,21,K278='03-1_予算実績管理'!$J$65,22,K278='03-1_予算実績管理'!$J$66,23,K278='03-1_予算実績管理'!$J$67,24,K278='03-1_予算実績管理'!$J$68,25,K278='03-1_予算実績管理'!$J$69,26,K278='03-1_予算実績管理'!$J$70,27,K278='03-1_予算実績管理'!$J$71,28,K278='03-1_予算実績管理'!$J$72,29,K278='03-1_予算実績管理'!$J$73,30,K278='03-1_予算実績管理'!$J$74,31,K278='03-1_予算実績管理'!$J$75,32,K278='03-1_予算実績管理'!$J$76,33,K278='03-1_予算実績管理'!$J$77,34,K278='03-1_予算実績管理'!$J$78,35,K278='03-1_予算実績管理'!$J$79,36,K278='03-1_予算実績管理'!$J$80,37,K278='03-1_予算実績管理'!$J$81,38,K278='03-1_予算実績管理'!$J$82,39,K278='03-1_予算実績管理'!$J$83,40,K278='03-1_予算実績管理'!$J$84,41,K278='03-1_予算実績管理'!$J$85,42,K278='03-1_予算実績管理'!$J$86,43,K278='03-1_予算実績管理'!$J$87,44,K278='03-1_予算実績管理'!$J$88,45,K278='03-1_予算実績管理'!$J$89,46,K278='03-1_予算実績管理'!$J$90,47,K278='03-1_予算実績管理'!$J$91,48,K278='03-1_予算実績管理'!$J$92,49,K278='03-1_予算実績管理'!$J$93,50)</f>
        <v>#N/A</v>
      </c>
      <c r="N278" s="238" t="s">
        <v>7</v>
      </c>
      <c r="O278" s="239"/>
      <c r="P278" s="225"/>
      <c r="Q278" s="240"/>
      <c r="R278" s="194"/>
    </row>
    <row r="279" spans="9:18">
      <c r="I279" s="17">
        <v>275</v>
      </c>
      <c r="J279" s="193"/>
      <c r="K279" s="223" t="s">
        <v>20</v>
      </c>
      <c r="L279" s="224" t="s">
        <v>6</v>
      </c>
      <c r="M279" s="237" t="e" cm="1">
        <f t="array" ref="M279">_xlfn.IFS(K279='03-1_予算実績管理'!$J$44,1,K279='03-1_予算実績管理'!$J$45,2,K279='03-1_予算実績管理'!$J$46,3,K279='03-1_予算実績管理'!$J$47,4,K279='03-1_予算実績管理'!$J$48,5,K279='03-1_予算実績管理'!$J$49,6,K279='03-1_予算実績管理'!$J$50,7,K279='03-1_予算実績管理'!$J$51,8,K279='03-1_予算実績管理'!$J$52,9,K279='03-1_予算実績管理'!$J$53,10,K279='03-1_予算実績管理'!$J$54,11,K279='03-1_予算実績管理'!$J$55,12,K279='03-1_予算実績管理'!$J$56,13,K279='03-1_予算実績管理'!$J$57,14,K279='03-1_予算実績管理'!$J$58,15,K279='03-1_予算実績管理'!$J$59,16,K279='03-1_予算実績管理'!$J$60,17,K279='03-1_予算実績管理'!$J$61,18,K279='03-1_予算実績管理'!$J$62,19,K279='03-1_予算実績管理'!$J$63,20,K279='03-1_予算実績管理'!$J$64,21,K279='03-1_予算実績管理'!$J$65,22,K279='03-1_予算実績管理'!$J$66,23,K279='03-1_予算実績管理'!$J$67,24,K279='03-1_予算実績管理'!$J$68,25,K279='03-1_予算実績管理'!$J$69,26,K279='03-1_予算実績管理'!$J$70,27,K279='03-1_予算実績管理'!$J$71,28,K279='03-1_予算実績管理'!$J$72,29,K279='03-1_予算実績管理'!$J$73,30,K279='03-1_予算実績管理'!$J$74,31,K279='03-1_予算実績管理'!$J$75,32,K279='03-1_予算実績管理'!$J$76,33,K279='03-1_予算実績管理'!$J$77,34,K279='03-1_予算実績管理'!$J$78,35,K279='03-1_予算実績管理'!$J$79,36,K279='03-1_予算実績管理'!$J$80,37,K279='03-1_予算実績管理'!$J$81,38,K279='03-1_予算実績管理'!$J$82,39,K279='03-1_予算実績管理'!$J$83,40,K279='03-1_予算実績管理'!$J$84,41,K279='03-1_予算実績管理'!$J$85,42,K279='03-1_予算実績管理'!$J$86,43,K279='03-1_予算実績管理'!$J$87,44,K279='03-1_予算実績管理'!$J$88,45,K279='03-1_予算実績管理'!$J$89,46,K279='03-1_予算実績管理'!$J$90,47,K279='03-1_予算実績管理'!$J$91,48,K279='03-1_予算実績管理'!$J$92,49,K279='03-1_予算実績管理'!$J$93,50)</f>
        <v>#N/A</v>
      </c>
      <c r="N279" s="238" t="s">
        <v>7</v>
      </c>
      <c r="O279" s="239"/>
      <c r="P279" s="225"/>
      <c r="Q279" s="240"/>
      <c r="R279" s="194"/>
    </row>
    <row r="280" spans="9:18">
      <c r="I280" s="17">
        <v>276</v>
      </c>
      <c r="J280" s="193"/>
      <c r="K280" s="223" t="s">
        <v>20</v>
      </c>
      <c r="L280" s="224" t="s">
        <v>6</v>
      </c>
      <c r="M280" s="237" t="e" cm="1">
        <f t="array" ref="M280">_xlfn.IFS(K280='03-1_予算実績管理'!$J$44,1,K280='03-1_予算実績管理'!$J$45,2,K280='03-1_予算実績管理'!$J$46,3,K280='03-1_予算実績管理'!$J$47,4,K280='03-1_予算実績管理'!$J$48,5,K280='03-1_予算実績管理'!$J$49,6,K280='03-1_予算実績管理'!$J$50,7,K280='03-1_予算実績管理'!$J$51,8,K280='03-1_予算実績管理'!$J$52,9,K280='03-1_予算実績管理'!$J$53,10,K280='03-1_予算実績管理'!$J$54,11,K280='03-1_予算実績管理'!$J$55,12,K280='03-1_予算実績管理'!$J$56,13,K280='03-1_予算実績管理'!$J$57,14,K280='03-1_予算実績管理'!$J$58,15,K280='03-1_予算実績管理'!$J$59,16,K280='03-1_予算実績管理'!$J$60,17,K280='03-1_予算実績管理'!$J$61,18,K280='03-1_予算実績管理'!$J$62,19,K280='03-1_予算実績管理'!$J$63,20,K280='03-1_予算実績管理'!$J$64,21,K280='03-1_予算実績管理'!$J$65,22,K280='03-1_予算実績管理'!$J$66,23,K280='03-1_予算実績管理'!$J$67,24,K280='03-1_予算実績管理'!$J$68,25,K280='03-1_予算実績管理'!$J$69,26,K280='03-1_予算実績管理'!$J$70,27,K280='03-1_予算実績管理'!$J$71,28,K280='03-1_予算実績管理'!$J$72,29,K280='03-1_予算実績管理'!$J$73,30,K280='03-1_予算実績管理'!$J$74,31,K280='03-1_予算実績管理'!$J$75,32,K280='03-1_予算実績管理'!$J$76,33,K280='03-1_予算実績管理'!$J$77,34,K280='03-1_予算実績管理'!$J$78,35,K280='03-1_予算実績管理'!$J$79,36,K280='03-1_予算実績管理'!$J$80,37,K280='03-1_予算実績管理'!$J$81,38,K280='03-1_予算実績管理'!$J$82,39,K280='03-1_予算実績管理'!$J$83,40,K280='03-1_予算実績管理'!$J$84,41,K280='03-1_予算実績管理'!$J$85,42,K280='03-1_予算実績管理'!$J$86,43,K280='03-1_予算実績管理'!$J$87,44,K280='03-1_予算実績管理'!$J$88,45,K280='03-1_予算実績管理'!$J$89,46,K280='03-1_予算実績管理'!$J$90,47,K280='03-1_予算実績管理'!$J$91,48,K280='03-1_予算実績管理'!$J$92,49,K280='03-1_予算実績管理'!$J$93,50)</f>
        <v>#N/A</v>
      </c>
      <c r="N280" s="238" t="s">
        <v>7</v>
      </c>
      <c r="O280" s="239"/>
      <c r="P280" s="225"/>
      <c r="Q280" s="240"/>
      <c r="R280" s="194"/>
    </row>
    <row r="281" spans="9:18">
      <c r="I281" s="17">
        <v>277</v>
      </c>
      <c r="J281" s="193"/>
      <c r="K281" s="223" t="s">
        <v>20</v>
      </c>
      <c r="L281" s="224" t="s">
        <v>6</v>
      </c>
      <c r="M281" s="237" t="e" cm="1">
        <f t="array" ref="M281">_xlfn.IFS(K281='03-1_予算実績管理'!$J$44,1,K281='03-1_予算実績管理'!$J$45,2,K281='03-1_予算実績管理'!$J$46,3,K281='03-1_予算実績管理'!$J$47,4,K281='03-1_予算実績管理'!$J$48,5,K281='03-1_予算実績管理'!$J$49,6,K281='03-1_予算実績管理'!$J$50,7,K281='03-1_予算実績管理'!$J$51,8,K281='03-1_予算実績管理'!$J$52,9,K281='03-1_予算実績管理'!$J$53,10,K281='03-1_予算実績管理'!$J$54,11,K281='03-1_予算実績管理'!$J$55,12,K281='03-1_予算実績管理'!$J$56,13,K281='03-1_予算実績管理'!$J$57,14,K281='03-1_予算実績管理'!$J$58,15,K281='03-1_予算実績管理'!$J$59,16,K281='03-1_予算実績管理'!$J$60,17,K281='03-1_予算実績管理'!$J$61,18,K281='03-1_予算実績管理'!$J$62,19,K281='03-1_予算実績管理'!$J$63,20,K281='03-1_予算実績管理'!$J$64,21,K281='03-1_予算実績管理'!$J$65,22,K281='03-1_予算実績管理'!$J$66,23,K281='03-1_予算実績管理'!$J$67,24,K281='03-1_予算実績管理'!$J$68,25,K281='03-1_予算実績管理'!$J$69,26,K281='03-1_予算実績管理'!$J$70,27,K281='03-1_予算実績管理'!$J$71,28,K281='03-1_予算実績管理'!$J$72,29,K281='03-1_予算実績管理'!$J$73,30,K281='03-1_予算実績管理'!$J$74,31,K281='03-1_予算実績管理'!$J$75,32,K281='03-1_予算実績管理'!$J$76,33,K281='03-1_予算実績管理'!$J$77,34,K281='03-1_予算実績管理'!$J$78,35,K281='03-1_予算実績管理'!$J$79,36,K281='03-1_予算実績管理'!$J$80,37,K281='03-1_予算実績管理'!$J$81,38,K281='03-1_予算実績管理'!$J$82,39,K281='03-1_予算実績管理'!$J$83,40,K281='03-1_予算実績管理'!$J$84,41,K281='03-1_予算実績管理'!$J$85,42,K281='03-1_予算実績管理'!$J$86,43,K281='03-1_予算実績管理'!$J$87,44,K281='03-1_予算実績管理'!$J$88,45,K281='03-1_予算実績管理'!$J$89,46,K281='03-1_予算実績管理'!$J$90,47,K281='03-1_予算実績管理'!$J$91,48,K281='03-1_予算実績管理'!$J$92,49,K281='03-1_予算実績管理'!$J$93,50)</f>
        <v>#N/A</v>
      </c>
      <c r="N281" s="238" t="s">
        <v>7</v>
      </c>
      <c r="O281" s="239"/>
      <c r="P281" s="225"/>
      <c r="Q281" s="240"/>
      <c r="R281" s="194"/>
    </row>
    <row r="282" spans="9:18">
      <c r="I282" s="17">
        <v>278</v>
      </c>
      <c r="J282" s="193"/>
      <c r="K282" s="223" t="s">
        <v>20</v>
      </c>
      <c r="L282" s="224" t="s">
        <v>6</v>
      </c>
      <c r="M282" s="237" t="e" cm="1">
        <f t="array" ref="M282">_xlfn.IFS(K282='03-1_予算実績管理'!$J$44,1,K282='03-1_予算実績管理'!$J$45,2,K282='03-1_予算実績管理'!$J$46,3,K282='03-1_予算実績管理'!$J$47,4,K282='03-1_予算実績管理'!$J$48,5,K282='03-1_予算実績管理'!$J$49,6,K282='03-1_予算実績管理'!$J$50,7,K282='03-1_予算実績管理'!$J$51,8,K282='03-1_予算実績管理'!$J$52,9,K282='03-1_予算実績管理'!$J$53,10,K282='03-1_予算実績管理'!$J$54,11,K282='03-1_予算実績管理'!$J$55,12,K282='03-1_予算実績管理'!$J$56,13,K282='03-1_予算実績管理'!$J$57,14,K282='03-1_予算実績管理'!$J$58,15,K282='03-1_予算実績管理'!$J$59,16,K282='03-1_予算実績管理'!$J$60,17,K282='03-1_予算実績管理'!$J$61,18,K282='03-1_予算実績管理'!$J$62,19,K282='03-1_予算実績管理'!$J$63,20,K282='03-1_予算実績管理'!$J$64,21,K282='03-1_予算実績管理'!$J$65,22,K282='03-1_予算実績管理'!$J$66,23,K282='03-1_予算実績管理'!$J$67,24,K282='03-1_予算実績管理'!$J$68,25,K282='03-1_予算実績管理'!$J$69,26,K282='03-1_予算実績管理'!$J$70,27,K282='03-1_予算実績管理'!$J$71,28,K282='03-1_予算実績管理'!$J$72,29,K282='03-1_予算実績管理'!$J$73,30,K282='03-1_予算実績管理'!$J$74,31,K282='03-1_予算実績管理'!$J$75,32,K282='03-1_予算実績管理'!$J$76,33,K282='03-1_予算実績管理'!$J$77,34,K282='03-1_予算実績管理'!$J$78,35,K282='03-1_予算実績管理'!$J$79,36,K282='03-1_予算実績管理'!$J$80,37,K282='03-1_予算実績管理'!$J$81,38,K282='03-1_予算実績管理'!$J$82,39,K282='03-1_予算実績管理'!$J$83,40,K282='03-1_予算実績管理'!$J$84,41,K282='03-1_予算実績管理'!$J$85,42,K282='03-1_予算実績管理'!$J$86,43,K282='03-1_予算実績管理'!$J$87,44,K282='03-1_予算実績管理'!$J$88,45,K282='03-1_予算実績管理'!$J$89,46,K282='03-1_予算実績管理'!$J$90,47,K282='03-1_予算実績管理'!$J$91,48,K282='03-1_予算実績管理'!$J$92,49,K282='03-1_予算実績管理'!$J$93,50)</f>
        <v>#N/A</v>
      </c>
      <c r="N282" s="238" t="s">
        <v>7</v>
      </c>
      <c r="O282" s="239"/>
      <c r="P282" s="225"/>
      <c r="Q282" s="240"/>
      <c r="R282" s="194"/>
    </row>
    <row r="283" spans="9:18">
      <c r="I283" s="17">
        <v>279</v>
      </c>
      <c r="J283" s="193"/>
      <c r="K283" s="223" t="s">
        <v>20</v>
      </c>
      <c r="L283" s="224" t="s">
        <v>6</v>
      </c>
      <c r="M283" s="237" t="e" cm="1">
        <f t="array" ref="M283">_xlfn.IFS(K283='03-1_予算実績管理'!$J$44,1,K283='03-1_予算実績管理'!$J$45,2,K283='03-1_予算実績管理'!$J$46,3,K283='03-1_予算実績管理'!$J$47,4,K283='03-1_予算実績管理'!$J$48,5,K283='03-1_予算実績管理'!$J$49,6,K283='03-1_予算実績管理'!$J$50,7,K283='03-1_予算実績管理'!$J$51,8,K283='03-1_予算実績管理'!$J$52,9,K283='03-1_予算実績管理'!$J$53,10,K283='03-1_予算実績管理'!$J$54,11,K283='03-1_予算実績管理'!$J$55,12,K283='03-1_予算実績管理'!$J$56,13,K283='03-1_予算実績管理'!$J$57,14,K283='03-1_予算実績管理'!$J$58,15,K283='03-1_予算実績管理'!$J$59,16,K283='03-1_予算実績管理'!$J$60,17,K283='03-1_予算実績管理'!$J$61,18,K283='03-1_予算実績管理'!$J$62,19,K283='03-1_予算実績管理'!$J$63,20,K283='03-1_予算実績管理'!$J$64,21,K283='03-1_予算実績管理'!$J$65,22,K283='03-1_予算実績管理'!$J$66,23,K283='03-1_予算実績管理'!$J$67,24,K283='03-1_予算実績管理'!$J$68,25,K283='03-1_予算実績管理'!$J$69,26,K283='03-1_予算実績管理'!$J$70,27,K283='03-1_予算実績管理'!$J$71,28,K283='03-1_予算実績管理'!$J$72,29,K283='03-1_予算実績管理'!$J$73,30,K283='03-1_予算実績管理'!$J$74,31,K283='03-1_予算実績管理'!$J$75,32,K283='03-1_予算実績管理'!$J$76,33,K283='03-1_予算実績管理'!$J$77,34,K283='03-1_予算実績管理'!$J$78,35,K283='03-1_予算実績管理'!$J$79,36,K283='03-1_予算実績管理'!$J$80,37,K283='03-1_予算実績管理'!$J$81,38,K283='03-1_予算実績管理'!$J$82,39,K283='03-1_予算実績管理'!$J$83,40,K283='03-1_予算実績管理'!$J$84,41,K283='03-1_予算実績管理'!$J$85,42,K283='03-1_予算実績管理'!$J$86,43,K283='03-1_予算実績管理'!$J$87,44,K283='03-1_予算実績管理'!$J$88,45,K283='03-1_予算実績管理'!$J$89,46,K283='03-1_予算実績管理'!$J$90,47,K283='03-1_予算実績管理'!$J$91,48,K283='03-1_予算実績管理'!$J$92,49,K283='03-1_予算実績管理'!$J$93,50)</f>
        <v>#N/A</v>
      </c>
      <c r="N283" s="238" t="s">
        <v>7</v>
      </c>
      <c r="O283" s="239"/>
      <c r="P283" s="225"/>
      <c r="Q283" s="240"/>
      <c r="R283" s="194"/>
    </row>
    <row r="284" spans="9:18">
      <c r="I284" s="17">
        <v>280</v>
      </c>
      <c r="J284" s="193"/>
      <c r="K284" s="223" t="s">
        <v>20</v>
      </c>
      <c r="L284" s="224" t="s">
        <v>6</v>
      </c>
      <c r="M284" s="237" t="e" cm="1">
        <f t="array" ref="M284">_xlfn.IFS(K284='03-1_予算実績管理'!$J$44,1,K284='03-1_予算実績管理'!$J$45,2,K284='03-1_予算実績管理'!$J$46,3,K284='03-1_予算実績管理'!$J$47,4,K284='03-1_予算実績管理'!$J$48,5,K284='03-1_予算実績管理'!$J$49,6,K284='03-1_予算実績管理'!$J$50,7,K284='03-1_予算実績管理'!$J$51,8,K284='03-1_予算実績管理'!$J$52,9,K284='03-1_予算実績管理'!$J$53,10,K284='03-1_予算実績管理'!$J$54,11,K284='03-1_予算実績管理'!$J$55,12,K284='03-1_予算実績管理'!$J$56,13,K284='03-1_予算実績管理'!$J$57,14,K284='03-1_予算実績管理'!$J$58,15,K284='03-1_予算実績管理'!$J$59,16,K284='03-1_予算実績管理'!$J$60,17,K284='03-1_予算実績管理'!$J$61,18,K284='03-1_予算実績管理'!$J$62,19,K284='03-1_予算実績管理'!$J$63,20,K284='03-1_予算実績管理'!$J$64,21,K284='03-1_予算実績管理'!$J$65,22,K284='03-1_予算実績管理'!$J$66,23,K284='03-1_予算実績管理'!$J$67,24,K284='03-1_予算実績管理'!$J$68,25,K284='03-1_予算実績管理'!$J$69,26,K284='03-1_予算実績管理'!$J$70,27,K284='03-1_予算実績管理'!$J$71,28,K284='03-1_予算実績管理'!$J$72,29,K284='03-1_予算実績管理'!$J$73,30,K284='03-1_予算実績管理'!$J$74,31,K284='03-1_予算実績管理'!$J$75,32,K284='03-1_予算実績管理'!$J$76,33,K284='03-1_予算実績管理'!$J$77,34,K284='03-1_予算実績管理'!$J$78,35,K284='03-1_予算実績管理'!$J$79,36,K284='03-1_予算実績管理'!$J$80,37,K284='03-1_予算実績管理'!$J$81,38,K284='03-1_予算実績管理'!$J$82,39,K284='03-1_予算実績管理'!$J$83,40,K284='03-1_予算実績管理'!$J$84,41,K284='03-1_予算実績管理'!$J$85,42,K284='03-1_予算実績管理'!$J$86,43,K284='03-1_予算実績管理'!$J$87,44,K284='03-1_予算実績管理'!$J$88,45,K284='03-1_予算実績管理'!$J$89,46,K284='03-1_予算実績管理'!$J$90,47,K284='03-1_予算実績管理'!$J$91,48,K284='03-1_予算実績管理'!$J$92,49,K284='03-1_予算実績管理'!$J$93,50)</f>
        <v>#N/A</v>
      </c>
      <c r="N284" s="238" t="s">
        <v>7</v>
      </c>
      <c r="O284" s="239"/>
      <c r="P284" s="225"/>
      <c r="Q284" s="240"/>
      <c r="R284" s="194"/>
    </row>
    <row r="285" spans="9:18">
      <c r="I285" s="17">
        <v>281</v>
      </c>
      <c r="J285" s="193"/>
      <c r="K285" s="223" t="s">
        <v>20</v>
      </c>
      <c r="L285" s="224" t="s">
        <v>6</v>
      </c>
      <c r="M285" s="237" t="e" cm="1">
        <f t="array" ref="M285">_xlfn.IFS(K285='03-1_予算実績管理'!$J$44,1,K285='03-1_予算実績管理'!$J$45,2,K285='03-1_予算実績管理'!$J$46,3,K285='03-1_予算実績管理'!$J$47,4,K285='03-1_予算実績管理'!$J$48,5,K285='03-1_予算実績管理'!$J$49,6,K285='03-1_予算実績管理'!$J$50,7,K285='03-1_予算実績管理'!$J$51,8,K285='03-1_予算実績管理'!$J$52,9,K285='03-1_予算実績管理'!$J$53,10,K285='03-1_予算実績管理'!$J$54,11,K285='03-1_予算実績管理'!$J$55,12,K285='03-1_予算実績管理'!$J$56,13,K285='03-1_予算実績管理'!$J$57,14,K285='03-1_予算実績管理'!$J$58,15,K285='03-1_予算実績管理'!$J$59,16,K285='03-1_予算実績管理'!$J$60,17,K285='03-1_予算実績管理'!$J$61,18,K285='03-1_予算実績管理'!$J$62,19,K285='03-1_予算実績管理'!$J$63,20,K285='03-1_予算実績管理'!$J$64,21,K285='03-1_予算実績管理'!$J$65,22,K285='03-1_予算実績管理'!$J$66,23,K285='03-1_予算実績管理'!$J$67,24,K285='03-1_予算実績管理'!$J$68,25,K285='03-1_予算実績管理'!$J$69,26,K285='03-1_予算実績管理'!$J$70,27,K285='03-1_予算実績管理'!$J$71,28,K285='03-1_予算実績管理'!$J$72,29,K285='03-1_予算実績管理'!$J$73,30,K285='03-1_予算実績管理'!$J$74,31,K285='03-1_予算実績管理'!$J$75,32,K285='03-1_予算実績管理'!$J$76,33,K285='03-1_予算実績管理'!$J$77,34,K285='03-1_予算実績管理'!$J$78,35,K285='03-1_予算実績管理'!$J$79,36,K285='03-1_予算実績管理'!$J$80,37,K285='03-1_予算実績管理'!$J$81,38,K285='03-1_予算実績管理'!$J$82,39,K285='03-1_予算実績管理'!$J$83,40,K285='03-1_予算実績管理'!$J$84,41,K285='03-1_予算実績管理'!$J$85,42,K285='03-1_予算実績管理'!$J$86,43,K285='03-1_予算実績管理'!$J$87,44,K285='03-1_予算実績管理'!$J$88,45,K285='03-1_予算実績管理'!$J$89,46,K285='03-1_予算実績管理'!$J$90,47,K285='03-1_予算実績管理'!$J$91,48,K285='03-1_予算実績管理'!$J$92,49,K285='03-1_予算実績管理'!$J$93,50)</f>
        <v>#N/A</v>
      </c>
      <c r="N285" s="238" t="s">
        <v>7</v>
      </c>
      <c r="O285" s="239"/>
      <c r="P285" s="225"/>
      <c r="Q285" s="240"/>
      <c r="R285" s="194"/>
    </row>
    <row r="286" spans="9:18">
      <c r="I286" s="17">
        <v>282</v>
      </c>
      <c r="J286" s="193"/>
      <c r="K286" s="223" t="s">
        <v>20</v>
      </c>
      <c r="L286" s="224" t="s">
        <v>6</v>
      </c>
      <c r="M286" s="237" t="e" cm="1">
        <f t="array" ref="M286">_xlfn.IFS(K286='03-1_予算実績管理'!$J$44,1,K286='03-1_予算実績管理'!$J$45,2,K286='03-1_予算実績管理'!$J$46,3,K286='03-1_予算実績管理'!$J$47,4,K286='03-1_予算実績管理'!$J$48,5,K286='03-1_予算実績管理'!$J$49,6,K286='03-1_予算実績管理'!$J$50,7,K286='03-1_予算実績管理'!$J$51,8,K286='03-1_予算実績管理'!$J$52,9,K286='03-1_予算実績管理'!$J$53,10,K286='03-1_予算実績管理'!$J$54,11,K286='03-1_予算実績管理'!$J$55,12,K286='03-1_予算実績管理'!$J$56,13,K286='03-1_予算実績管理'!$J$57,14,K286='03-1_予算実績管理'!$J$58,15,K286='03-1_予算実績管理'!$J$59,16,K286='03-1_予算実績管理'!$J$60,17,K286='03-1_予算実績管理'!$J$61,18,K286='03-1_予算実績管理'!$J$62,19,K286='03-1_予算実績管理'!$J$63,20,K286='03-1_予算実績管理'!$J$64,21,K286='03-1_予算実績管理'!$J$65,22,K286='03-1_予算実績管理'!$J$66,23,K286='03-1_予算実績管理'!$J$67,24,K286='03-1_予算実績管理'!$J$68,25,K286='03-1_予算実績管理'!$J$69,26,K286='03-1_予算実績管理'!$J$70,27,K286='03-1_予算実績管理'!$J$71,28,K286='03-1_予算実績管理'!$J$72,29,K286='03-1_予算実績管理'!$J$73,30,K286='03-1_予算実績管理'!$J$74,31,K286='03-1_予算実績管理'!$J$75,32,K286='03-1_予算実績管理'!$J$76,33,K286='03-1_予算実績管理'!$J$77,34,K286='03-1_予算実績管理'!$J$78,35,K286='03-1_予算実績管理'!$J$79,36,K286='03-1_予算実績管理'!$J$80,37,K286='03-1_予算実績管理'!$J$81,38,K286='03-1_予算実績管理'!$J$82,39,K286='03-1_予算実績管理'!$J$83,40,K286='03-1_予算実績管理'!$J$84,41,K286='03-1_予算実績管理'!$J$85,42,K286='03-1_予算実績管理'!$J$86,43,K286='03-1_予算実績管理'!$J$87,44,K286='03-1_予算実績管理'!$J$88,45,K286='03-1_予算実績管理'!$J$89,46,K286='03-1_予算実績管理'!$J$90,47,K286='03-1_予算実績管理'!$J$91,48,K286='03-1_予算実績管理'!$J$92,49,K286='03-1_予算実績管理'!$J$93,50)</f>
        <v>#N/A</v>
      </c>
      <c r="N286" s="238" t="s">
        <v>7</v>
      </c>
      <c r="O286" s="239"/>
      <c r="P286" s="225"/>
      <c r="Q286" s="240"/>
      <c r="R286" s="194"/>
    </row>
    <row r="287" spans="9:18">
      <c r="I287" s="17">
        <v>283</v>
      </c>
      <c r="J287" s="193"/>
      <c r="K287" s="223" t="s">
        <v>20</v>
      </c>
      <c r="L287" s="224" t="s">
        <v>6</v>
      </c>
      <c r="M287" s="237" t="e" cm="1">
        <f t="array" ref="M287">_xlfn.IFS(K287='03-1_予算実績管理'!$J$44,1,K287='03-1_予算実績管理'!$J$45,2,K287='03-1_予算実績管理'!$J$46,3,K287='03-1_予算実績管理'!$J$47,4,K287='03-1_予算実績管理'!$J$48,5,K287='03-1_予算実績管理'!$J$49,6,K287='03-1_予算実績管理'!$J$50,7,K287='03-1_予算実績管理'!$J$51,8,K287='03-1_予算実績管理'!$J$52,9,K287='03-1_予算実績管理'!$J$53,10,K287='03-1_予算実績管理'!$J$54,11,K287='03-1_予算実績管理'!$J$55,12,K287='03-1_予算実績管理'!$J$56,13,K287='03-1_予算実績管理'!$J$57,14,K287='03-1_予算実績管理'!$J$58,15,K287='03-1_予算実績管理'!$J$59,16,K287='03-1_予算実績管理'!$J$60,17,K287='03-1_予算実績管理'!$J$61,18,K287='03-1_予算実績管理'!$J$62,19,K287='03-1_予算実績管理'!$J$63,20,K287='03-1_予算実績管理'!$J$64,21,K287='03-1_予算実績管理'!$J$65,22,K287='03-1_予算実績管理'!$J$66,23,K287='03-1_予算実績管理'!$J$67,24,K287='03-1_予算実績管理'!$J$68,25,K287='03-1_予算実績管理'!$J$69,26,K287='03-1_予算実績管理'!$J$70,27,K287='03-1_予算実績管理'!$J$71,28,K287='03-1_予算実績管理'!$J$72,29,K287='03-1_予算実績管理'!$J$73,30,K287='03-1_予算実績管理'!$J$74,31,K287='03-1_予算実績管理'!$J$75,32,K287='03-1_予算実績管理'!$J$76,33,K287='03-1_予算実績管理'!$J$77,34,K287='03-1_予算実績管理'!$J$78,35,K287='03-1_予算実績管理'!$J$79,36,K287='03-1_予算実績管理'!$J$80,37,K287='03-1_予算実績管理'!$J$81,38,K287='03-1_予算実績管理'!$J$82,39,K287='03-1_予算実績管理'!$J$83,40,K287='03-1_予算実績管理'!$J$84,41,K287='03-1_予算実績管理'!$J$85,42,K287='03-1_予算実績管理'!$J$86,43,K287='03-1_予算実績管理'!$J$87,44,K287='03-1_予算実績管理'!$J$88,45,K287='03-1_予算実績管理'!$J$89,46,K287='03-1_予算実績管理'!$J$90,47,K287='03-1_予算実績管理'!$J$91,48,K287='03-1_予算実績管理'!$J$92,49,K287='03-1_予算実績管理'!$J$93,50)</f>
        <v>#N/A</v>
      </c>
      <c r="N287" s="238" t="s">
        <v>7</v>
      </c>
      <c r="O287" s="239"/>
      <c r="P287" s="225"/>
      <c r="Q287" s="240"/>
      <c r="R287" s="194"/>
    </row>
    <row r="288" spans="9:18">
      <c r="I288" s="17">
        <v>284</v>
      </c>
      <c r="J288" s="193"/>
      <c r="K288" s="223" t="s">
        <v>20</v>
      </c>
      <c r="L288" s="224" t="s">
        <v>6</v>
      </c>
      <c r="M288" s="237" t="e" cm="1">
        <f t="array" ref="M288">_xlfn.IFS(K288='03-1_予算実績管理'!$J$44,1,K288='03-1_予算実績管理'!$J$45,2,K288='03-1_予算実績管理'!$J$46,3,K288='03-1_予算実績管理'!$J$47,4,K288='03-1_予算実績管理'!$J$48,5,K288='03-1_予算実績管理'!$J$49,6,K288='03-1_予算実績管理'!$J$50,7,K288='03-1_予算実績管理'!$J$51,8,K288='03-1_予算実績管理'!$J$52,9,K288='03-1_予算実績管理'!$J$53,10,K288='03-1_予算実績管理'!$J$54,11,K288='03-1_予算実績管理'!$J$55,12,K288='03-1_予算実績管理'!$J$56,13,K288='03-1_予算実績管理'!$J$57,14,K288='03-1_予算実績管理'!$J$58,15,K288='03-1_予算実績管理'!$J$59,16,K288='03-1_予算実績管理'!$J$60,17,K288='03-1_予算実績管理'!$J$61,18,K288='03-1_予算実績管理'!$J$62,19,K288='03-1_予算実績管理'!$J$63,20,K288='03-1_予算実績管理'!$J$64,21,K288='03-1_予算実績管理'!$J$65,22,K288='03-1_予算実績管理'!$J$66,23,K288='03-1_予算実績管理'!$J$67,24,K288='03-1_予算実績管理'!$J$68,25,K288='03-1_予算実績管理'!$J$69,26,K288='03-1_予算実績管理'!$J$70,27,K288='03-1_予算実績管理'!$J$71,28,K288='03-1_予算実績管理'!$J$72,29,K288='03-1_予算実績管理'!$J$73,30,K288='03-1_予算実績管理'!$J$74,31,K288='03-1_予算実績管理'!$J$75,32,K288='03-1_予算実績管理'!$J$76,33,K288='03-1_予算実績管理'!$J$77,34,K288='03-1_予算実績管理'!$J$78,35,K288='03-1_予算実績管理'!$J$79,36,K288='03-1_予算実績管理'!$J$80,37,K288='03-1_予算実績管理'!$J$81,38,K288='03-1_予算実績管理'!$J$82,39,K288='03-1_予算実績管理'!$J$83,40,K288='03-1_予算実績管理'!$J$84,41,K288='03-1_予算実績管理'!$J$85,42,K288='03-1_予算実績管理'!$J$86,43,K288='03-1_予算実績管理'!$J$87,44,K288='03-1_予算実績管理'!$J$88,45,K288='03-1_予算実績管理'!$J$89,46,K288='03-1_予算実績管理'!$J$90,47,K288='03-1_予算実績管理'!$J$91,48,K288='03-1_予算実績管理'!$J$92,49,K288='03-1_予算実績管理'!$J$93,50)</f>
        <v>#N/A</v>
      </c>
      <c r="N288" s="238" t="s">
        <v>7</v>
      </c>
      <c r="O288" s="239"/>
      <c r="P288" s="225"/>
      <c r="Q288" s="240"/>
      <c r="R288" s="194"/>
    </row>
    <row r="289" spans="9:18">
      <c r="I289" s="17">
        <v>285</v>
      </c>
      <c r="J289" s="193"/>
      <c r="K289" s="223" t="s">
        <v>20</v>
      </c>
      <c r="L289" s="224" t="s">
        <v>6</v>
      </c>
      <c r="M289" s="237" t="e" cm="1">
        <f t="array" ref="M289">_xlfn.IFS(K289='03-1_予算実績管理'!$J$44,1,K289='03-1_予算実績管理'!$J$45,2,K289='03-1_予算実績管理'!$J$46,3,K289='03-1_予算実績管理'!$J$47,4,K289='03-1_予算実績管理'!$J$48,5,K289='03-1_予算実績管理'!$J$49,6,K289='03-1_予算実績管理'!$J$50,7,K289='03-1_予算実績管理'!$J$51,8,K289='03-1_予算実績管理'!$J$52,9,K289='03-1_予算実績管理'!$J$53,10,K289='03-1_予算実績管理'!$J$54,11,K289='03-1_予算実績管理'!$J$55,12,K289='03-1_予算実績管理'!$J$56,13,K289='03-1_予算実績管理'!$J$57,14,K289='03-1_予算実績管理'!$J$58,15,K289='03-1_予算実績管理'!$J$59,16,K289='03-1_予算実績管理'!$J$60,17,K289='03-1_予算実績管理'!$J$61,18,K289='03-1_予算実績管理'!$J$62,19,K289='03-1_予算実績管理'!$J$63,20,K289='03-1_予算実績管理'!$J$64,21,K289='03-1_予算実績管理'!$J$65,22,K289='03-1_予算実績管理'!$J$66,23,K289='03-1_予算実績管理'!$J$67,24,K289='03-1_予算実績管理'!$J$68,25,K289='03-1_予算実績管理'!$J$69,26,K289='03-1_予算実績管理'!$J$70,27,K289='03-1_予算実績管理'!$J$71,28,K289='03-1_予算実績管理'!$J$72,29,K289='03-1_予算実績管理'!$J$73,30,K289='03-1_予算実績管理'!$J$74,31,K289='03-1_予算実績管理'!$J$75,32,K289='03-1_予算実績管理'!$J$76,33,K289='03-1_予算実績管理'!$J$77,34,K289='03-1_予算実績管理'!$J$78,35,K289='03-1_予算実績管理'!$J$79,36,K289='03-1_予算実績管理'!$J$80,37,K289='03-1_予算実績管理'!$J$81,38,K289='03-1_予算実績管理'!$J$82,39,K289='03-1_予算実績管理'!$J$83,40,K289='03-1_予算実績管理'!$J$84,41,K289='03-1_予算実績管理'!$J$85,42,K289='03-1_予算実績管理'!$J$86,43,K289='03-1_予算実績管理'!$J$87,44,K289='03-1_予算実績管理'!$J$88,45,K289='03-1_予算実績管理'!$J$89,46,K289='03-1_予算実績管理'!$J$90,47,K289='03-1_予算実績管理'!$J$91,48,K289='03-1_予算実績管理'!$J$92,49,K289='03-1_予算実績管理'!$J$93,50)</f>
        <v>#N/A</v>
      </c>
      <c r="N289" s="238" t="s">
        <v>7</v>
      </c>
      <c r="O289" s="239"/>
      <c r="P289" s="225"/>
      <c r="Q289" s="240"/>
      <c r="R289" s="194"/>
    </row>
    <row r="290" spans="9:18">
      <c r="I290" s="17">
        <v>286</v>
      </c>
      <c r="J290" s="193"/>
      <c r="K290" s="223" t="s">
        <v>20</v>
      </c>
      <c r="L290" s="224" t="s">
        <v>6</v>
      </c>
      <c r="M290" s="237" t="e" cm="1">
        <f t="array" ref="M290">_xlfn.IFS(K290='03-1_予算実績管理'!$J$44,1,K290='03-1_予算実績管理'!$J$45,2,K290='03-1_予算実績管理'!$J$46,3,K290='03-1_予算実績管理'!$J$47,4,K290='03-1_予算実績管理'!$J$48,5,K290='03-1_予算実績管理'!$J$49,6,K290='03-1_予算実績管理'!$J$50,7,K290='03-1_予算実績管理'!$J$51,8,K290='03-1_予算実績管理'!$J$52,9,K290='03-1_予算実績管理'!$J$53,10,K290='03-1_予算実績管理'!$J$54,11,K290='03-1_予算実績管理'!$J$55,12,K290='03-1_予算実績管理'!$J$56,13,K290='03-1_予算実績管理'!$J$57,14,K290='03-1_予算実績管理'!$J$58,15,K290='03-1_予算実績管理'!$J$59,16,K290='03-1_予算実績管理'!$J$60,17,K290='03-1_予算実績管理'!$J$61,18,K290='03-1_予算実績管理'!$J$62,19,K290='03-1_予算実績管理'!$J$63,20,K290='03-1_予算実績管理'!$J$64,21,K290='03-1_予算実績管理'!$J$65,22,K290='03-1_予算実績管理'!$J$66,23,K290='03-1_予算実績管理'!$J$67,24,K290='03-1_予算実績管理'!$J$68,25,K290='03-1_予算実績管理'!$J$69,26,K290='03-1_予算実績管理'!$J$70,27,K290='03-1_予算実績管理'!$J$71,28,K290='03-1_予算実績管理'!$J$72,29,K290='03-1_予算実績管理'!$J$73,30,K290='03-1_予算実績管理'!$J$74,31,K290='03-1_予算実績管理'!$J$75,32,K290='03-1_予算実績管理'!$J$76,33,K290='03-1_予算実績管理'!$J$77,34,K290='03-1_予算実績管理'!$J$78,35,K290='03-1_予算実績管理'!$J$79,36,K290='03-1_予算実績管理'!$J$80,37,K290='03-1_予算実績管理'!$J$81,38,K290='03-1_予算実績管理'!$J$82,39,K290='03-1_予算実績管理'!$J$83,40,K290='03-1_予算実績管理'!$J$84,41,K290='03-1_予算実績管理'!$J$85,42,K290='03-1_予算実績管理'!$J$86,43,K290='03-1_予算実績管理'!$J$87,44,K290='03-1_予算実績管理'!$J$88,45,K290='03-1_予算実績管理'!$J$89,46,K290='03-1_予算実績管理'!$J$90,47,K290='03-1_予算実績管理'!$J$91,48,K290='03-1_予算実績管理'!$J$92,49,K290='03-1_予算実績管理'!$J$93,50)</f>
        <v>#N/A</v>
      </c>
      <c r="N290" s="238" t="s">
        <v>7</v>
      </c>
      <c r="O290" s="239"/>
      <c r="P290" s="225"/>
      <c r="Q290" s="240"/>
      <c r="R290" s="194"/>
    </row>
    <row r="291" spans="9:18">
      <c r="I291" s="17">
        <v>287</v>
      </c>
      <c r="J291" s="193"/>
      <c r="K291" s="223" t="s">
        <v>20</v>
      </c>
      <c r="L291" s="224" t="s">
        <v>6</v>
      </c>
      <c r="M291" s="237" t="e" cm="1">
        <f t="array" ref="M291">_xlfn.IFS(K291='03-1_予算実績管理'!$J$44,1,K291='03-1_予算実績管理'!$J$45,2,K291='03-1_予算実績管理'!$J$46,3,K291='03-1_予算実績管理'!$J$47,4,K291='03-1_予算実績管理'!$J$48,5,K291='03-1_予算実績管理'!$J$49,6,K291='03-1_予算実績管理'!$J$50,7,K291='03-1_予算実績管理'!$J$51,8,K291='03-1_予算実績管理'!$J$52,9,K291='03-1_予算実績管理'!$J$53,10,K291='03-1_予算実績管理'!$J$54,11,K291='03-1_予算実績管理'!$J$55,12,K291='03-1_予算実績管理'!$J$56,13,K291='03-1_予算実績管理'!$J$57,14,K291='03-1_予算実績管理'!$J$58,15,K291='03-1_予算実績管理'!$J$59,16,K291='03-1_予算実績管理'!$J$60,17,K291='03-1_予算実績管理'!$J$61,18,K291='03-1_予算実績管理'!$J$62,19,K291='03-1_予算実績管理'!$J$63,20,K291='03-1_予算実績管理'!$J$64,21,K291='03-1_予算実績管理'!$J$65,22,K291='03-1_予算実績管理'!$J$66,23,K291='03-1_予算実績管理'!$J$67,24,K291='03-1_予算実績管理'!$J$68,25,K291='03-1_予算実績管理'!$J$69,26,K291='03-1_予算実績管理'!$J$70,27,K291='03-1_予算実績管理'!$J$71,28,K291='03-1_予算実績管理'!$J$72,29,K291='03-1_予算実績管理'!$J$73,30,K291='03-1_予算実績管理'!$J$74,31,K291='03-1_予算実績管理'!$J$75,32,K291='03-1_予算実績管理'!$J$76,33,K291='03-1_予算実績管理'!$J$77,34,K291='03-1_予算実績管理'!$J$78,35,K291='03-1_予算実績管理'!$J$79,36,K291='03-1_予算実績管理'!$J$80,37,K291='03-1_予算実績管理'!$J$81,38,K291='03-1_予算実績管理'!$J$82,39,K291='03-1_予算実績管理'!$J$83,40,K291='03-1_予算実績管理'!$J$84,41,K291='03-1_予算実績管理'!$J$85,42,K291='03-1_予算実績管理'!$J$86,43,K291='03-1_予算実績管理'!$J$87,44,K291='03-1_予算実績管理'!$J$88,45,K291='03-1_予算実績管理'!$J$89,46,K291='03-1_予算実績管理'!$J$90,47,K291='03-1_予算実績管理'!$J$91,48,K291='03-1_予算実績管理'!$J$92,49,K291='03-1_予算実績管理'!$J$93,50)</f>
        <v>#N/A</v>
      </c>
      <c r="N291" s="238" t="s">
        <v>7</v>
      </c>
      <c r="O291" s="239"/>
      <c r="P291" s="225"/>
      <c r="Q291" s="240"/>
      <c r="R291" s="194"/>
    </row>
    <row r="292" spans="9:18">
      <c r="I292" s="17">
        <v>288</v>
      </c>
      <c r="J292" s="193"/>
      <c r="K292" s="223" t="s">
        <v>20</v>
      </c>
      <c r="L292" s="224" t="s">
        <v>6</v>
      </c>
      <c r="M292" s="237" t="e" cm="1">
        <f t="array" ref="M292">_xlfn.IFS(K292='03-1_予算実績管理'!$J$44,1,K292='03-1_予算実績管理'!$J$45,2,K292='03-1_予算実績管理'!$J$46,3,K292='03-1_予算実績管理'!$J$47,4,K292='03-1_予算実績管理'!$J$48,5,K292='03-1_予算実績管理'!$J$49,6,K292='03-1_予算実績管理'!$J$50,7,K292='03-1_予算実績管理'!$J$51,8,K292='03-1_予算実績管理'!$J$52,9,K292='03-1_予算実績管理'!$J$53,10,K292='03-1_予算実績管理'!$J$54,11,K292='03-1_予算実績管理'!$J$55,12,K292='03-1_予算実績管理'!$J$56,13,K292='03-1_予算実績管理'!$J$57,14,K292='03-1_予算実績管理'!$J$58,15,K292='03-1_予算実績管理'!$J$59,16,K292='03-1_予算実績管理'!$J$60,17,K292='03-1_予算実績管理'!$J$61,18,K292='03-1_予算実績管理'!$J$62,19,K292='03-1_予算実績管理'!$J$63,20,K292='03-1_予算実績管理'!$J$64,21,K292='03-1_予算実績管理'!$J$65,22,K292='03-1_予算実績管理'!$J$66,23,K292='03-1_予算実績管理'!$J$67,24,K292='03-1_予算実績管理'!$J$68,25,K292='03-1_予算実績管理'!$J$69,26,K292='03-1_予算実績管理'!$J$70,27,K292='03-1_予算実績管理'!$J$71,28,K292='03-1_予算実績管理'!$J$72,29,K292='03-1_予算実績管理'!$J$73,30,K292='03-1_予算実績管理'!$J$74,31,K292='03-1_予算実績管理'!$J$75,32,K292='03-1_予算実績管理'!$J$76,33,K292='03-1_予算実績管理'!$J$77,34,K292='03-1_予算実績管理'!$J$78,35,K292='03-1_予算実績管理'!$J$79,36,K292='03-1_予算実績管理'!$J$80,37,K292='03-1_予算実績管理'!$J$81,38,K292='03-1_予算実績管理'!$J$82,39,K292='03-1_予算実績管理'!$J$83,40,K292='03-1_予算実績管理'!$J$84,41,K292='03-1_予算実績管理'!$J$85,42,K292='03-1_予算実績管理'!$J$86,43,K292='03-1_予算実績管理'!$J$87,44,K292='03-1_予算実績管理'!$J$88,45,K292='03-1_予算実績管理'!$J$89,46,K292='03-1_予算実績管理'!$J$90,47,K292='03-1_予算実績管理'!$J$91,48,K292='03-1_予算実績管理'!$J$92,49,K292='03-1_予算実績管理'!$J$93,50)</f>
        <v>#N/A</v>
      </c>
      <c r="N292" s="238" t="s">
        <v>7</v>
      </c>
      <c r="O292" s="239"/>
      <c r="P292" s="225"/>
      <c r="Q292" s="240"/>
      <c r="R292" s="194"/>
    </row>
    <row r="293" spans="9:18">
      <c r="I293" s="17">
        <v>289</v>
      </c>
      <c r="J293" s="193"/>
      <c r="K293" s="223" t="s">
        <v>20</v>
      </c>
      <c r="L293" s="224" t="s">
        <v>6</v>
      </c>
      <c r="M293" s="237" t="e" cm="1">
        <f t="array" ref="M293">_xlfn.IFS(K293='03-1_予算実績管理'!$J$44,1,K293='03-1_予算実績管理'!$J$45,2,K293='03-1_予算実績管理'!$J$46,3,K293='03-1_予算実績管理'!$J$47,4,K293='03-1_予算実績管理'!$J$48,5,K293='03-1_予算実績管理'!$J$49,6,K293='03-1_予算実績管理'!$J$50,7,K293='03-1_予算実績管理'!$J$51,8,K293='03-1_予算実績管理'!$J$52,9,K293='03-1_予算実績管理'!$J$53,10,K293='03-1_予算実績管理'!$J$54,11,K293='03-1_予算実績管理'!$J$55,12,K293='03-1_予算実績管理'!$J$56,13,K293='03-1_予算実績管理'!$J$57,14,K293='03-1_予算実績管理'!$J$58,15,K293='03-1_予算実績管理'!$J$59,16,K293='03-1_予算実績管理'!$J$60,17,K293='03-1_予算実績管理'!$J$61,18,K293='03-1_予算実績管理'!$J$62,19,K293='03-1_予算実績管理'!$J$63,20,K293='03-1_予算実績管理'!$J$64,21,K293='03-1_予算実績管理'!$J$65,22,K293='03-1_予算実績管理'!$J$66,23,K293='03-1_予算実績管理'!$J$67,24,K293='03-1_予算実績管理'!$J$68,25,K293='03-1_予算実績管理'!$J$69,26,K293='03-1_予算実績管理'!$J$70,27,K293='03-1_予算実績管理'!$J$71,28,K293='03-1_予算実績管理'!$J$72,29,K293='03-1_予算実績管理'!$J$73,30,K293='03-1_予算実績管理'!$J$74,31,K293='03-1_予算実績管理'!$J$75,32,K293='03-1_予算実績管理'!$J$76,33,K293='03-1_予算実績管理'!$J$77,34,K293='03-1_予算実績管理'!$J$78,35,K293='03-1_予算実績管理'!$J$79,36,K293='03-1_予算実績管理'!$J$80,37,K293='03-1_予算実績管理'!$J$81,38,K293='03-1_予算実績管理'!$J$82,39,K293='03-1_予算実績管理'!$J$83,40,K293='03-1_予算実績管理'!$J$84,41,K293='03-1_予算実績管理'!$J$85,42,K293='03-1_予算実績管理'!$J$86,43,K293='03-1_予算実績管理'!$J$87,44,K293='03-1_予算実績管理'!$J$88,45,K293='03-1_予算実績管理'!$J$89,46,K293='03-1_予算実績管理'!$J$90,47,K293='03-1_予算実績管理'!$J$91,48,K293='03-1_予算実績管理'!$J$92,49,K293='03-1_予算実績管理'!$J$93,50)</f>
        <v>#N/A</v>
      </c>
      <c r="N293" s="238" t="s">
        <v>7</v>
      </c>
      <c r="O293" s="239"/>
      <c r="P293" s="225"/>
      <c r="Q293" s="240"/>
      <c r="R293" s="194"/>
    </row>
    <row r="294" spans="9:18">
      <c r="I294" s="17">
        <v>290</v>
      </c>
      <c r="J294" s="193"/>
      <c r="K294" s="223" t="s">
        <v>20</v>
      </c>
      <c r="L294" s="224" t="s">
        <v>6</v>
      </c>
      <c r="M294" s="237" t="e" cm="1">
        <f t="array" ref="M294">_xlfn.IFS(K294='03-1_予算実績管理'!$J$44,1,K294='03-1_予算実績管理'!$J$45,2,K294='03-1_予算実績管理'!$J$46,3,K294='03-1_予算実績管理'!$J$47,4,K294='03-1_予算実績管理'!$J$48,5,K294='03-1_予算実績管理'!$J$49,6,K294='03-1_予算実績管理'!$J$50,7,K294='03-1_予算実績管理'!$J$51,8,K294='03-1_予算実績管理'!$J$52,9,K294='03-1_予算実績管理'!$J$53,10,K294='03-1_予算実績管理'!$J$54,11,K294='03-1_予算実績管理'!$J$55,12,K294='03-1_予算実績管理'!$J$56,13,K294='03-1_予算実績管理'!$J$57,14,K294='03-1_予算実績管理'!$J$58,15,K294='03-1_予算実績管理'!$J$59,16,K294='03-1_予算実績管理'!$J$60,17,K294='03-1_予算実績管理'!$J$61,18,K294='03-1_予算実績管理'!$J$62,19,K294='03-1_予算実績管理'!$J$63,20,K294='03-1_予算実績管理'!$J$64,21,K294='03-1_予算実績管理'!$J$65,22,K294='03-1_予算実績管理'!$J$66,23,K294='03-1_予算実績管理'!$J$67,24,K294='03-1_予算実績管理'!$J$68,25,K294='03-1_予算実績管理'!$J$69,26,K294='03-1_予算実績管理'!$J$70,27,K294='03-1_予算実績管理'!$J$71,28,K294='03-1_予算実績管理'!$J$72,29,K294='03-1_予算実績管理'!$J$73,30,K294='03-1_予算実績管理'!$J$74,31,K294='03-1_予算実績管理'!$J$75,32,K294='03-1_予算実績管理'!$J$76,33,K294='03-1_予算実績管理'!$J$77,34,K294='03-1_予算実績管理'!$J$78,35,K294='03-1_予算実績管理'!$J$79,36,K294='03-1_予算実績管理'!$J$80,37,K294='03-1_予算実績管理'!$J$81,38,K294='03-1_予算実績管理'!$J$82,39,K294='03-1_予算実績管理'!$J$83,40,K294='03-1_予算実績管理'!$J$84,41,K294='03-1_予算実績管理'!$J$85,42,K294='03-1_予算実績管理'!$J$86,43,K294='03-1_予算実績管理'!$J$87,44,K294='03-1_予算実績管理'!$J$88,45,K294='03-1_予算実績管理'!$J$89,46,K294='03-1_予算実績管理'!$J$90,47,K294='03-1_予算実績管理'!$J$91,48,K294='03-1_予算実績管理'!$J$92,49,K294='03-1_予算実績管理'!$J$93,50)</f>
        <v>#N/A</v>
      </c>
      <c r="N294" s="238" t="s">
        <v>7</v>
      </c>
      <c r="O294" s="239"/>
      <c r="P294" s="225"/>
      <c r="Q294" s="240"/>
      <c r="R294" s="194"/>
    </row>
    <row r="295" spans="9:18">
      <c r="I295" s="17">
        <v>291</v>
      </c>
      <c r="J295" s="193"/>
      <c r="K295" s="223" t="s">
        <v>20</v>
      </c>
      <c r="L295" s="224" t="s">
        <v>6</v>
      </c>
      <c r="M295" s="237" t="e" cm="1">
        <f t="array" ref="M295">_xlfn.IFS(K295='03-1_予算実績管理'!$J$44,1,K295='03-1_予算実績管理'!$J$45,2,K295='03-1_予算実績管理'!$J$46,3,K295='03-1_予算実績管理'!$J$47,4,K295='03-1_予算実績管理'!$J$48,5,K295='03-1_予算実績管理'!$J$49,6,K295='03-1_予算実績管理'!$J$50,7,K295='03-1_予算実績管理'!$J$51,8,K295='03-1_予算実績管理'!$J$52,9,K295='03-1_予算実績管理'!$J$53,10,K295='03-1_予算実績管理'!$J$54,11,K295='03-1_予算実績管理'!$J$55,12,K295='03-1_予算実績管理'!$J$56,13,K295='03-1_予算実績管理'!$J$57,14,K295='03-1_予算実績管理'!$J$58,15,K295='03-1_予算実績管理'!$J$59,16,K295='03-1_予算実績管理'!$J$60,17,K295='03-1_予算実績管理'!$J$61,18,K295='03-1_予算実績管理'!$J$62,19,K295='03-1_予算実績管理'!$J$63,20,K295='03-1_予算実績管理'!$J$64,21,K295='03-1_予算実績管理'!$J$65,22,K295='03-1_予算実績管理'!$J$66,23,K295='03-1_予算実績管理'!$J$67,24,K295='03-1_予算実績管理'!$J$68,25,K295='03-1_予算実績管理'!$J$69,26,K295='03-1_予算実績管理'!$J$70,27,K295='03-1_予算実績管理'!$J$71,28,K295='03-1_予算実績管理'!$J$72,29,K295='03-1_予算実績管理'!$J$73,30,K295='03-1_予算実績管理'!$J$74,31,K295='03-1_予算実績管理'!$J$75,32,K295='03-1_予算実績管理'!$J$76,33,K295='03-1_予算実績管理'!$J$77,34,K295='03-1_予算実績管理'!$J$78,35,K295='03-1_予算実績管理'!$J$79,36,K295='03-1_予算実績管理'!$J$80,37,K295='03-1_予算実績管理'!$J$81,38,K295='03-1_予算実績管理'!$J$82,39,K295='03-1_予算実績管理'!$J$83,40,K295='03-1_予算実績管理'!$J$84,41,K295='03-1_予算実績管理'!$J$85,42,K295='03-1_予算実績管理'!$J$86,43,K295='03-1_予算実績管理'!$J$87,44,K295='03-1_予算実績管理'!$J$88,45,K295='03-1_予算実績管理'!$J$89,46,K295='03-1_予算実績管理'!$J$90,47,K295='03-1_予算実績管理'!$J$91,48,K295='03-1_予算実績管理'!$J$92,49,K295='03-1_予算実績管理'!$J$93,50)</f>
        <v>#N/A</v>
      </c>
      <c r="N295" s="238" t="s">
        <v>7</v>
      </c>
      <c r="O295" s="239"/>
      <c r="P295" s="225"/>
      <c r="Q295" s="240"/>
      <c r="R295" s="194"/>
    </row>
    <row r="296" spans="9:18">
      <c r="I296" s="17">
        <v>292</v>
      </c>
      <c r="J296" s="193"/>
      <c r="K296" s="223" t="s">
        <v>20</v>
      </c>
      <c r="L296" s="224" t="s">
        <v>6</v>
      </c>
      <c r="M296" s="237" t="e" cm="1">
        <f t="array" ref="M296">_xlfn.IFS(K296='03-1_予算実績管理'!$J$44,1,K296='03-1_予算実績管理'!$J$45,2,K296='03-1_予算実績管理'!$J$46,3,K296='03-1_予算実績管理'!$J$47,4,K296='03-1_予算実績管理'!$J$48,5,K296='03-1_予算実績管理'!$J$49,6,K296='03-1_予算実績管理'!$J$50,7,K296='03-1_予算実績管理'!$J$51,8,K296='03-1_予算実績管理'!$J$52,9,K296='03-1_予算実績管理'!$J$53,10,K296='03-1_予算実績管理'!$J$54,11,K296='03-1_予算実績管理'!$J$55,12,K296='03-1_予算実績管理'!$J$56,13,K296='03-1_予算実績管理'!$J$57,14,K296='03-1_予算実績管理'!$J$58,15,K296='03-1_予算実績管理'!$J$59,16,K296='03-1_予算実績管理'!$J$60,17,K296='03-1_予算実績管理'!$J$61,18,K296='03-1_予算実績管理'!$J$62,19,K296='03-1_予算実績管理'!$J$63,20,K296='03-1_予算実績管理'!$J$64,21,K296='03-1_予算実績管理'!$J$65,22,K296='03-1_予算実績管理'!$J$66,23,K296='03-1_予算実績管理'!$J$67,24,K296='03-1_予算実績管理'!$J$68,25,K296='03-1_予算実績管理'!$J$69,26,K296='03-1_予算実績管理'!$J$70,27,K296='03-1_予算実績管理'!$J$71,28,K296='03-1_予算実績管理'!$J$72,29,K296='03-1_予算実績管理'!$J$73,30,K296='03-1_予算実績管理'!$J$74,31,K296='03-1_予算実績管理'!$J$75,32,K296='03-1_予算実績管理'!$J$76,33,K296='03-1_予算実績管理'!$J$77,34,K296='03-1_予算実績管理'!$J$78,35,K296='03-1_予算実績管理'!$J$79,36,K296='03-1_予算実績管理'!$J$80,37,K296='03-1_予算実績管理'!$J$81,38,K296='03-1_予算実績管理'!$J$82,39,K296='03-1_予算実績管理'!$J$83,40,K296='03-1_予算実績管理'!$J$84,41,K296='03-1_予算実績管理'!$J$85,42,K296='03-1_予算実績管理'!$J$86,43,K296='03-1_予算実績管理'!$J$87,44,K296='03-1_予算実績管理'!$J$88,45,K296='03-1_予算実績管理'!$J$89,46,K296='03-1_予算実績管理'!$J$90,47,K296='03-1_予算実績管理'!$J$91,48,K296='03-1_予算実績管理'!$J$92,49,K296='03-1_予算実績管理'!$J$93,50)</f>
        <v>#N/A</v>
      </c>
      <c r="N296" s="238" t="s">
        <v>7</v>
      </c>
      <c r="O296" s="239"/>
      <c r="P296" s="225"/>
      <c r="Q296" s="240"/>
      <c r="R296" s="194"/>
    </row>
    <row r="297" spans="9:18">
      <c r="I297" s="17">
        <v>293</v>
      </c>
      <c r="J297" s="193"/>
      <c r="K297" s="223" t="s">
        <v>20</v>
      </c>
      <c r="L297" s="224" t="s">
        <v>6</v>
      </c>
      <c r="M297" s="237" t="e" cm="1">
        <f t="array" ref="M297">_xlfn.IFS(K297='03-1_予算実績管理'!$J$44,1,K297='03-1_予算実績管理'!$J$45,2,K297='03-1_予算実績管理'!$J$46,3,K297='03-1_予算実績管理'!$J$47,4,K297='03-1_予算実績管理'!$J$48,5,K297='03-1_予算実績管理'!$J$49,6,K297='03-1_予算実績管理'!$J$50,7,K297='03-1_予算実績管理'!$J$51,8,K297='03-1_予算実績管理'!$J$52,9,K297='03-1_予算実績管理'!$J$53,10,K297='03-1_予算実績管理'!$J$54,11,K297='03-1_予算実績管理'!$J$55,12,K297='03-1_予算実績管理'!$J$56,13,K297='03-1_予算実績管理'!$J$57,14,K297='03-1_予算実績管理'!$J$58,15,K297='03-1_予算実績管理'!$J$59,16,K297='03-1_予算実績管理'!$J$60,17,K297='03-1_予算実績管理'!$J$61,18,K297='03-1_予算実績管理'!$J$62,19,K297='03-1_予算実績管理'!$J$63,20,K297='03-1_予算実績管理'!$J$64,21,K297='03-1_予算実績管理'!$J$65,22,K297='03-1_予算実績管理'!$J$66,23,K297='03-1_予算実績管理'!$J$67,24,K297='03-1_予算実績管理'!$J$68,25,K297='03-1_予算実績管理'!$J$69,26,K297='03-1_予算実績管理'!$J$70,27,K297='03-1_予算実績管理'!$J$71,28,K297='03-1_予算実績管理'!$J$72,29,K297='03-1_予算実績管理'!$J$73,30,K297='03-1_予算実績管理'!$J$74,31,K297='03-1_予算実績管理'!$J$75,32,K297='03-1_予算実績管理'!$J$76,33,K297='03-1_予算実績管理'!$J$77,34,K297='03-1_予算実績管理'!$J$78,35,K297='03-1_予算実績管理'!$J$79,36,K297='03-1_予算実績管理'!$J$80,37,K297='03-1_予算実績管理'!$J$81,38,K297='03-1_予算実績管理'!$J$82,39,K297='03-1_予算実績管理'!$J$83,40,K297='03-1_予算実績管理'!$J$84,41,K297='03-1_予算実績管理'!$J$85,42,K297='03-1_予算実績管理'!$J$86,43,K297='03-1_予算実績管理'!$J$87,44,K297='03-1_予算実績管理'!$J$88,45,K297='03-1_予算実績管理'!$J$89,46,K297='03-1_予算実績管理'!$J$90,47,K297='03-1_予算実績管理'!$J$91,48,K297='03-1_予算実績管理'!$J$92,49,K297='03-1_予算実績管理'!$J$93,50)</f>
        <v>#N/A</v>
      </c>
      <c r="N297" s="238" t="s">
        <v>7</v>
      </c>
      <c r="O297" s="239"/>
      <c r="P297" s="225"/>
      <c r="Q297" s="240"/>
      <c r="R297" s="194"/>
    </row>
    <row r="298" spans="9:18">
      <c r="I298" s="17">
        <v>294</v>
      </c>
      <c r="J298" s="193"/>
      <c r="K298" s="223" t="s">
        <v>20</v>
      </c>
      <c r="L298" s="224" t="s">
        <v>6</v>
      </c>
      <c r="M298" s="237" t="e" cm="1">
        <f t="array" ref="M298">_xlfn.IFS(K298='03-1_予算実績管理'!$J$44,1,K298='03-1_予算実績管理'!$J$45,2,K298='03-1_予算実績管理'!$J$46,3,K298='03-1_予算実績管理'!$J$47,4,K298='03-1_予算実績管理'!$J$48,5,K298='03-1_予算実績管理'!$J$49,6,K298='03-1_予算実績管理'!$J$50,7,K298='03-1_予算実績管理'!$J$51,8,K298='03-1_予算実績管理'!$J$52,9,K298='03-1_予算実績管理'!$J$53,10,K298='03-1_予算実績管理'!$J$54,11,K298='03-1_予算実績管理'!$J$55,12,K298='03-1_予算実績管理'!$J$56,13,K298='03-1_予算実績管理'!$J$57,14,K298='03-1_予算実績管理'!$J$58,15,K298='03-1_予算実績管理'!$J$59,16,K298='03-1_予算実績管理'!$J$60,17,K298='03-1_予算実績管理'!$J$61,18,K298='03-1_予算実績管理'!$J$62,19,K298='03-1_予算実績管理'!$J$63,20,K298='03-1_予算実績管理'!$J$64,21,K298='03-1_予算実績管理'!$J$65,22,K298='03-1_予算実績管理'!$J$66,23,K298='03-1_予算実績管理'!$J$67,24,K298='03-1_予算実績管理'!$J$68,25,K298='03-1_予算実績管理'!$J$69,26,K298='03-1_予算実績管理'!$J$70,27,K298='03-1_予算実績管理'!$J$71,28,K298='03-1_予算実績管理'!$J$72,29,K298='03-1_予算実績管理'!$J$73,30,K298='03-1_予算実績管理'!$J$74,31,K298='03-1_予算実績管理'!$J$75,32,K298='03-1_予算実績管理'!$J$76,33,K298='03-1_予算実績管理'!$J$77,34,K298='03-1_予算実績管理'!$J$78,35,K298='03-1_予算実績管理'!$J$79,36,K298='03-1_予算実績管理'!$J$80,37,K298='03-1_予算実績管理'!$J$81,38,K298='03-1_予算実績管理'!$J$82,39,K298='03-1_予算実績管理'!$J$83,40,K298='03-1_予算実績管理'!$J$84,41,K298='03-1_予算実績管理'!$J$85,42,K298='03-1_予算実績管理'!$J$86,43,K298='03-1_予算実績管理'!$J$87,44,K298='03-1_予算実績管理'!$J$88,45,K298='03-1_予算実績管理'!$J$89,46,K298='03-1_予算実績管理'!$J$90,47,K298='03-1_予算実績管理'!$J$91,48,K298='03-1_予算実績管理'!$J$92,49,K298='03-1_予算実績管理'!$J$93,50)</f>
        <v>#N/A</v>
      </c>
      <c r="N298" s="238" t="s">
        <v>7</v>
      </c>
      <c r="O298" s="239"/>
      <c r="P298" s="225"/>
      <c r="Q298" s="240"/>
      <c r="R298" s="194"/>
    </row>
    <row r="299" spans="9:18">
      <c r="I299" s="17">
        <v>295</v>
      </c>
      <c r="J299" s="193"/>
      <c r="K299" s="223" t="s">
        <v>20</v>
      </c>
      <c r="L299" s="224" t="s">
        <v>6</v>
      </c>
      <c r="M299" s="237" t="e" cm="1">
        <f t="array" ref="M299">_xlfn.IFS(K299='03-1_予算実績管理'!$J$44,1,K299='03-1_予算実績管理'!$J$45,2,K299='03-1_予算実績管理'!$J$46,3,K299='03-1_予算実績管理'!$J$47,4,K299='03-1_予算実績管理'!$J$48,5,K299='03-1_予算実績管理'!$J$49,6,K299='03-1_予算実績管理'!$J$50,7,K299='03-1_予算実績管理'!$J$51,8,K299='03-1_予算実績管理'!$J$52,9,K299='03-1_予算実績管理'!$J$53,10,K299='03-1_予算実績管理'!$J$54,11,K299='03-1_予算実績管理'!$J$55,12,K299='03-1_予算実績管理'!$J$56,13,K299='03-1_予算実績管理'!$J$57,14,K299='03-1_予算実績管理'!$J$58,15,K299='03-1_予算実績管理'!$J$59,16,K299='03-1_予算実績管理'!$J$60,17,K299='03-1_予算実績管理'!$J$61,18,K299='03-1_予算実績管理'!$J$62,19,K299='03-1_予算実績管理'!$J$63,20,K299='03-1_予算実績管理'!$J$64,21,K299='03-1_予算実績管理'!$J$65,22,K299='03-1_予算実績管理'!$J$66,23,K299='03-1_予算実績管理'!$J$67,24,K299='03-1_予算実績管理'!$J$68,25,K299='03-1_予算実績管理'!$J$69,26,K299='03-1_予算実績管理'!$J$70,27,K299='03-1_予算実績管理'!$J$71,28,K299='03-1_予算実績管理'!$J$72,29,K299='03-1_予算実績管理'!$J$73,30,K299='03-1_予算実績管理'!$J$74,31,K299='03-1_予算実績管理'!$J$75,32,K299='03-1_予算実績管理'!$J$76,33,K299='03-1_予算実績管理'!$J$77,34,K299='03-1_予算実績管理'!$J$78,35,K299='03-1_予算実績管理'!$J$79,36,K299='03-1_予算実績管理'!$J$80,37,K299='03-1_予算実績管理'!$J$81,38,K299='03-1_予算実績管理'!$J$82,39,K299='03-1_予算実績管理'!$J$83,40,K299='03-1_予算実績管理'!$J$84,41,K299='03-1_予算実績管理'!$J$85,42,K299='03-1_予算実績管理'!$J$86,43,K299='03-1_予算実績管理'!$J$87,44,K299='03-1_予算実績管理'!$J$88,45,K299='03-1_予算実績管理'!$J$89,46,K299='03-1_予算実績管理'!$J$90,47,K299='03-1_予算実績管理'!$J$91,48,K299='03-1_予算実績管理'!$J$92,49,K299='03-1_予算実績管理'!$J$93,50)</f>
        <v>#N/A</v>
      </c>
      <c r="N299" s="238" t="s">
        <v>7</v>
      </c>
      <c r="O299" s="239"/>
      <c r="P299" s="225"/>
      <c r="Q299" s="240"/>
      <c r="R299" s="194"/>
    </row>
    <row r="300" spans="9:18">
      <c r="I300" s="17">
        <v>296</v>
      </c>
      <c r="J300" s="193"/>
      <c r="K300" s="223" t="s">
        <v>20</v>
      </c>
      <c r="L300" s="224" t="s">
        <v>6</v>
      </c>
      <c r="M300" s="237" t="e" cm="1">
        <f t="array" ref="M300">_xlfn.IFS(K300='03-1_予算実績管理'!$J$44,1,K300='03-1_予算実績管理'!$J$45,2,K300='03-1_予算実績管理'!$J$46,3,K300='03-1_予算実績管理'!$J$47,4,K300='03-1_予算実績管理'!$J$48,5,K300='03-1_予算実績管理'!$J$49,6,K300='03-1_予算実績管理'!$J$50,7,K300='03-1_予算実績管理'!$J$51,8,K300='03-1_予算実績管理'!$J$52,9,K300='03-1_予算実績管理'!$J$53,10,K300='03-1_予算実績管理'!$J$54,11,K300='03-1_予算実績管理'!$J$55,12,K300='03-1_予算実績管理'!$J$56,13,K300='03-1_予算実績管理'!$J$57,14,K300='03-1_予算実績管理'!$J$58,15,K300='03-1_予算実績管理'!$J$59,16,K300='03-1_予算実績管理'!$J$60,17,K300='03-1_予算実績管理'!$J$61,18,K300='03-1_予算実績管理'!$J$62,19,K300='03-1_予算実績管理'!$J$63,20,K300='03-1_予算実績管理'!$J$64,21,K300='03-1_予算実績管理'!$J$65,22,K300='03-1_予算実績管理'!$J$66,23,K300='03-1_予算実績管理'!$J$67,24,K300='03-1_予算実績管理'!$J$68,25,K300='03-1_予算実績管理'!$J$69,26,K300='03-1_予算実績管理'!$J$70,27,K300='03-1_予算実績管理'!$J$71,28,K300='03-1_予算実績管理'!$J$72,29,K300='03-1_予算実績管理'!$J$73,30,K300='03-1_予算実績管理'!$J$74,31,K300='03-1_予算実績管理'!$J$75,32,K300='03-1_予算実績管理'!$J$76,33,K300='03-1_予算実績管理'!$J$77,34,K300='03-1_予算実績管理'!$J$78,35,K300='03-1_予算実績管理'!$J$79,36,K300='03-1_予算実績管理'!$J$80,37,K300='03-1_予算実績管理'!$J$81,38,K300='03-1_予算実績管理'!$J$82,39,K300='03-1_予算実績管理'!$J$83,40,K300='03-1_予算実績管理'!$J$84,41,K300='03-1_予算実績管理'!$J$85,42,K300='03-1_予算実績管理'!$J$86,43,K300='03-1_予算実績管理'!$J$87,44,K300='03-1_予算実績管理'!$J$88,45,K300='03-1_予算実績管理'!$J$89,46,K300='03-1_予算実績管理'!$J$90,47,K300='03-1_予算実績管理'!$J$91,48,K300='03-1_予算実績管理'!$J$92,49,K300='03-1_予算実績管理'!$J$93,50)</f>
        <v>#N/A</v>
      </c>
      <c r="N300" s="238" t="s">
        <v>7</v>
      </c>
      <c r="O300" s="239"/>
      <c r="P300" s="225"/>
      <c r="Q300" s="240"/>
      <c r="R300" s="194"/>
    </row>
    <row r="301" spans="9:18">
      <c r="I301" s="17">
        <v>297</v>
      </c>
      <c r="J301" s="193"/>
      <c r="K301" s="223" t="s">
        <v>20</v>
      </c>
      <c r="L301" s="224" t="s">
        <v>6</v>
      </c>
      <c r="M301" s="237" t="e" cm="1">
        <f t="array" ref="M301">_xlfn.IFS(K301='03-1_予算実績管理'!$J$44,1,K301='03-1_予算実績管理'!$J$45,2,K301='03-1_予算実績管理'!$J$46,3,K301='03-1_予算実績管理'!$J$47,4,K301='03-1_予算実績管理'!$J$48,5,K301='03-1_予算実績管理'!$J$49,6,K301='03-1_予算実績管理'!$J$50,7,K301='03-1_予算実績管理'!$J$51,8,K301='03-1_予算実績管理'!$J$52,9,K301='03-1_予算実績管理'!$J$53,10,K301='03-1_予算実績管理'!$J$54,11,K301='03-1_予算実績管理'!$J$55,12,K301='03-1_予算実績管理'!$J$56,13,K301='03-1_予算実績管理'!$J$57,14,K301='03-1_予算実績管理'!$J$58,15,K301='03-1_予算実績管理'!$J$59,16,K301='03-1_予算実績管理'!$J$60,17,K301='03-1_予算実績管理'!$J$61,18,K301='03-1_予算実績管理'!$J$62,19,K301='03-1_予算実績管理'!$J$63,20,K301='03-1_予算実績管理'!$J$64,21,K301='03-1_予算実績管理'!$J$65,22,K301='03-1_予算実績管理'!$J$66,23,K301='03-1_予算実績管理'!$J$67,24,K301='03-1_予算実績管理'!$J$68,25,K301='03-1_予算実績管理'!$J$69,26,K301='03-1_予算実績管理'!$J$70,27,K301='03-1_予算実績管理'!$J$71,28,K301='03-1_予算実績管理'!$J$72,29,K301='03-1_予算実績管理'!$J$73,30,K301='03-1_予算実績管理'!$J$74,31,K301='03-1_予算実績管理'!$J$75,32,K301='03-1_予算実績管理'!$J$76,33,K301='03-1_予算実績管理'!$J$77,34,K301='03-1_予算実績管理'!$J$78,35,K301='03-1_予算実績管理'!$J$79,36,K301='03-1_予算実績管理'!$J$80,37,K301='03-1_予算実績管理'!$J$81,38,K301='03-1_予算実績管理'!$J$82,39,K301='03-1_予算実績管理'!$J$83,40,K301='03-1_予算実績管理'!$J$84,41,K301='03-1_予算実績管理'!$J$85,42,K301='03-1_予算実績管理'!$J$86,43,K301='03-1_予算実績管理'!$J$87,44,K301='03-1_予算実績管理'!$J$88,45,K301='03-1_予算実績管理'!$J$89,46,K301='03-1_予算実績管理'!$J$90,47,K301='03-1_予算実績管理'!$J$91,48,K301='03-1_予算実績管理'!$J$92,49,K301='03-1_予算実績管理'!$J$93,50)</f>
        <v>#N/A</v>
      </c>
      <c r="N301" s="238" t="s">
        <v>7</v>
      </c>
      <c r="O301" s="239"/>
      <c r="P301" s="225"/>
      <c r="Q301" s="240"/>
      <c r="R301" s="194"/>
    </row>
    <row r="302" spans="9:18">
      <c r="I302" s="17">
        <v>298</v>
      </c>
      <c r="J302" s="193"/>
      <c r="K302" s="223" t="s">
        <v>20</v>
      </c>
      <c r="L302" s="224" t="s">
        <v>6</v>
      </c>
      <c r="M302" s="237" t="e" cm="1">
        <f t="array" ref="M302">_xlfn.IFS(K302='03-1_予算実績管理'!$J$44,1,K302='03-1_予算実績管理'!$J$45,2,K302='03-1_予算実績管理'!$J$46,3,K302='03-1_予算実績管理'!$J$47,4,K302='03-1_予算実績管理'!$J$48,5,K302='03-1_予算実績管理'!$J$49,6,K302='03-1_予算実績管理'!$J$50,7,K302='03-1_予算実績管理'!$J$51,8,K302='03-1_予算実績管理'!$J$52,9,K302='03-1_予算実績管理'!$J$53,10,K302='03-1_予算実績管理'!$J$54,11,K302='03-1_予算実績管理'!$J$55,12,K302='03-1_予算実績管理'!$J$56,13,K302='03-1_予算実績管理'!$J$57,14,K302='03-1_予算実績管理'!$J$58,15,K302='03-1_予算実績管理'!$J$59,16,K302='03-1_予算実績管理'!$J$60,17,K302='03-1_予算実績管理'!$J$61,18,K302='03-1_予算実績管理'!$J$62,19,K302='03-1_予算実績管理'!$J$63,20,K302='03-1_予算実績管理'!$J$64,21,K302='03-1_予算実績管理'!$J$65,22,K302='03-1_予算実績管理'!$J$66,23,K302='03-1_予算実績管理'!$J$67,24,K302='03-1_予算実績管理'!$J$68,25,K302='03-1_予算実績管理'!$J$69,26,K302='03-1_予算実績管理'!$J$70,27,K302='03-1_予算実績管理'!$J$71,28,K302='03-1_予算実績管理'!$J$72,29,K302='03-1_予算実績管理'!$J$73,30,K302='03-1_予算実績管理'!$J$74,31,K302='03-1_予算実績管理'!$J$75,32,K302='03-1_予算実績管理'!$J$76,33,K302='03-1_予算実績管理'!$J$77,34,K302='03-1_予算実績管理'!$J$78,35,K302='03-1_予算実績管理'!$J$79,36,K302='03-1_予算実績管理'!$J$80,37,K302='03-1_予算実績管理'!$J$81,38,K302='03-1_予算実績管理'!$J$82,39,K302='03-1_予算実績管理'!$J$83,40,K302='03-1_予算実績管理'!$J$84,41,K302='03-1_予算実績管理'!$J$85,42,K302='03-1_予算実績管理'!$J$86,43,K302='03-1_予算実績管理'!$J$87,44,K302='03-1_予算実績管理'!$J$88,45,K302='03-1_予算実績管理'!$J$89,46,K302='03-1_予算実績管理'!$J$90,47,K302='03-1_予算実績管理'!$J$91,48,K302='03-1_予算実績管理'!$J$92,49,K302='03-1_予算実績管理'!$J$93,50)</f>
        <v>#N/A</v>
      </c>
      <c r="N302" s="238" t="s">
        <v>7</v>
      </c>
      <c r="O302" s="239"/>
      <c r="P302" s="225"/>
      <c r="Q302" s="240"/>
      <c r="R302" s="194"/>
    </row>
    <row r="303" spans="9:18">
      <c r="I303" s="17">
        <v>299</v>
      </c>
      <c r="J303" s="193"/>
      <c r="K303" s="223" t="s">
        <v>20</v>
      </c>
      <c r="L303" s="224" t="s">
        <v>6</v>
      </c>
      <c r="M303" s="237" t="e" cm="1">
        <f t="array" ref="M303">_xlfn.IFS(K303='03-1_予算実績管理'!$J$44,1,K303='03-1_予算実績管理'!$J$45,2,K303='03-1_予算実績管理'!$J$46,3,K303='03-1_予算実績管理'!$J$47,4,K303='03-1_予算実績管理'!$J$48,5,K303='03-1_予算実績管理'!$J$49,6,K303='03-1_予算実績管理'!$J$50,7,K303='03-1_予算実績管理'!$J$51,8,K303='03-1_予算実績管理'!$J$52,9,K303='03-1_予算実績管理'!$J$53,10,K303='03-1_予算実績管理'!$J$54,11,K303='03-1_予算実績管理'!$J$55,12,K303='03-1_予算実績管理'!$J$56,13,K303='03-1_予算実績管理'!$J$57,14,K303='03-1_予算実績管理'!$J$58,15,K303='03-1_予算実績管理'!$J$59,16,K303='03-1_予算実績管理'!$J$60,17,K303='03-1_予算実績管理'!$J$61,18,K303='03-1_予算実績管理'!$J$62,19,K303='03-1_予算実績管理'!$J$63,20,K303='03-1_予算実績管理'!$J$64,21,K303='03-1_予算実績管理'!$J$65,22,K303='03-1_予算実績管理'!$J$66,23,K303='03-1_予算実績管理'!$J$67,24,K303='03-1_予算実績管理'!$J$68,25,K303='03-1_予算実績管理'!$J$69,26,K303='03-1_予算実績管理'!$J$70,27,K303='03-1_予算実績管理'!$J$71,28,K303='03-1_予算実績管理'!$J$72,29,K303='03-1_予算実績管理'!$J$73,30,K303='03-1_予算実績管理'!$J$74,31,K303='03-1_予算実績管理'!$J$75,32,K303='03-1_予算実績管理'!$J$76,33,K303='03-1_予算実績管理'!$J$77,34,K303='03-1_予算実績管理'!$J$78,35,K303='03-1_予算実績管理'!$J$79,36,K303='03-1_予算実績管理'!$J$80,37,K303='03-1_予算実績管理'!$J$81,38,K303='03-1_予算実績管理'!$J$82,39,K303='03-1_予算実績管理'!$J$83,40,K303='03-1_予算実績管理'!$J$84,41,K303='03-1_予算実績管理'!$J$85,42,K303='03-1_予算実績管理'!$J$86,43,K303='03-1_予算実績管理'!$J$87,44,K303='03-1_予算実績管理'!$J$88,45,K303='03-1_予算実績管理'!$J$89,46,K303='03-1_予算実績管理'!$J$90,47,K303='03-1_予算実績管理'!$J$91,48,K303='03-1_予算実績管理'!$J$92,49,K303='03-1_予算実績管理'!$J$93,50)</f>
        <v>#N/A</v>
      </c>
      <c r="N303" s="238" t="s">
        <v>7</v>
      </c>
      <c r="O303" s="239"/>
      <c r="P303" s="225"/>
      <c r="Q303" s="240"/>
      <c r="R303" s="194"/>
    </row>
    <row r="304" spans="9:18">
      <c r="I304" s="17">
        <v>300</v>
      </c>
      <c r="J304" s="193"/>
      <c r="K304" s="223" t="s">
        <v>20</v>
      </c>
      <c r="L304" s="224" t="s">
        <v>6</v>
      </c>
      <c r="M304" s="237" t="e" cm="1">
        <f t="array" ref="M304">_xlfn.IFS(K304='03-1_予算実績管理'!$J$44,1,K304='03-1_予算実績管理'!$J$45,2,K304='03-1_予算実績管理'!$J$46,3,K304='03-1_予算実績管理'!$J$47,4,K304='03-1_予算実績管理'!$J$48,5,K304='03-1_予算実績管理'!$J$49,6,K304='03-1_予算実績管理'!$J$50,7,K304='03-1_予算実績管理'!$J$51,8,K304='03-1_予算実績管理'!$J$52,9,K304='03-1_予算実績管理'!$J$53,10,K304='03-1_予算実績管理'!$J$54,11,K304='03-1_予算実績管理'!$J$55,12,K304='03-1_予算実績管理'!$J$56,13,K304='03-1_予算実績管理'!$J$57,14,K304='03-1_予算実績管理'!$J$58,15,K304='03-1_予算実績管理'!$J$59,16,K304='03-1_予算実績管理'!$J$60,17,K304='03-1_予算実績管理'!$J$61,18,K304='03-1_予算実績管理'!$J$62,19,K304='03-1_予算実績管理'!$J$63,20,K304='03-1_予算実績管理'!$J$64,21,K304='03-1_予算実績管理'!$J$65,22,K304='03-1_予算実績管理'!$J$66,23,K304='03-1_予算実績管理'!$J$67,24,K304='03-1_予算実績管理'!$J$68,25,K304='03-1_予算実績管理'!$J$69,26,K304='03-1_予算実績管理'!$J$70,27,K304='03-1_予算実績管理'!$J$71,28,K304='03-1_予算実績管理'!$J$72,29,K304='03-1_予算実績管理'!$J$73,30,K304='03-1_予算実績管理'!$J$74,31,K304='03-1_予算実績管理'!$J$75,32,K304='03-1_予算実績管理'!$J$76,33,K304='03-1_予算実績管理'!$J$77,34,K304='03-1_予算実績管理'!$J$78,35,K304='03-1_予算実績管理'!$J$79,36,K304='03-1_予算実績管理'!$J$80,37,K304='03-1_予算実績管理'!$J$81,38,K304='03-1_予算実績管理'!$J$82,39,K304='03-1_予算実績管理'!$J$83,40,K304='03-1_予算実績管理'!$J$84,41,K304='03-1_予算実績管理'!$J$85,42,K304='03-1_予算実績管理'!$J$86,43,K304='03-1_予算実績管理'!$J$87,44,K304='03-1_予算実績管理'!$J$88,45,K304='03-1_予算実績管理'!$J$89,46,K304='03-1_予算実績管理'!$J$90,47,K304='03-1_予算実績管理'!$J$91,48,K304='03-1_予算実績管理'!$J$92,49,K304='03-1_予算実績管理'!$J$93,50)</f>
        <v>#N/A</v>
      </c>
      <c r="N304" s="238" t="s">
        <v>7</v>
      </c>
      <c r="O304" s="239"/>
      <c r="P304" s="225"/>
      <c r="Q304" s="240"/>
      <c r="R304" s="194"/>
    </row>
    <row r="305" spans="9:18">
      <c r="I305" s="17">
        <v>301</v>
      </c>
      <c r="J305" s="193"/>
      <c r="K305" s="223" t="s">
        <v>20</v>
      </c>
      <c r="L305" s="224" t="s">
        <v>6</v>
      </c>
      <c r="M305" s="237" t="e" cm="1">
        <f t="array" ref="M305">_xlfn.IFS(K305='03-1_予算実績管理'!$J$44,1,K305='03-1_予算実績管理'!$J$45,2,K305='03-1_予算実績管理'!$J$46,3,K305='03-1_予算実績管理'!$J$47,4,K305='03-1_予算実績管理'!$J$48,5,K305='03-1_予算実績管理'!$J$49,6,K305='03-1_予算実績管理'!$J$50,7,K305='03-1_予算実績管理'!$J$51,8,K305='03-1_予算実績管理'!$J$52,9,K305='03-1_予算実績管理'!$J$53,10,K305='03-1_予算実績管理'!$J$54,11,K305='03-1_予算実績管理'!$J$55,12,K305='03-1_予算実績管理'!$J$56,13,K305='03-1_予算実績管理'!$J$57,14,K305='03-1_予算実績管理'!$J$58,15,K305='03-1_予算実績管理'!$J$59,16,K305='03-1_予算実績管理'!$J$60,17,K305='03-1_予算実績管理'!$J$61,18,K305='03-1_予算実績管理'!$J$62,19,K305='03-1_予算実績管理'!$J$63,20,K305='03-1_予算実績管理'!$J$64,21,K305='03-1_予算実績管理'!$J$65,22,K305='03-1_予算実績管理'!$J$66,23,K305='03-1_予算実績管理'!$J$67,24,K305='03-1_予算実績管理'!$J$68,25,K305='03-1_予算実績管理'!$J$69,26,K305='03-1_予算実績管理'!$J$70,27,K305='03-1_予算実績管理'!$J$71,28,K305='03-1_予算実績管理'!$J$72,29,K305='03-1_予算実績管理'!$J$73,30,K305='03-1_予算実績管理'!$J$74,31,K305='03-1_予算実績管理'!$J$75,32,K305='03-1_予算実績管理'!$J$76,33,K305='03-1_予算実績管理'!$J$77,34,K305='03-1_予算実績管理'!$J$78,35,K305='03-1_予算実績管理'!$J$79,36,K305='03-1_予算実績管理'!$J$80,37,K305='03-1_予算実績管理'!$J$81,38,K305='03-1_予算実績管理'!$J$82,39,K305='03-1_予算実績管理'!$J$83,40,K305='03-1_予算実績管理'!$J$84,41,K305='03-1_予算実績管理'!$J$85,42,K305='03-1_予算実績管理'!$J$86,43,K305='03-1_予算実績管理'!$J$87,44,K305='03-1_予算実績管理'!$J$88,45,K305='03-1_予算実績管理'!$J$89,46,K305='03-1_予算実績管理'!$J$90,47,K305='03-1_予算実績管理'!$J$91,48,K305='03-1_予算実績管理'!$J$92,49,K305='03-1_予算実績管理'!$J$93,50)</f>
        <v>#N/A</v>
      </c>
      <c r="N305" s="238" t="s">
        <v>7</v>
      </c>
      <c r="O305" s="239"/>
      <c r="P305" s="225"/>
      <c r="Q305" s="240"/>
      <c r="R305" s="194"/>
    </row>
    <row r="306" spans="9:18">
      <c r="I306" s="17">
        <v>302</v>
      </c>
      <c r="J306" s="193"/>
      <c r="K306" s="223" t="s">
        <v>20</v>
      </c>
      <c r="L306" s="224" t="s">
        <v>6</v>
      </c>
      <c r="M306" s="237" t="e" cm="1">
        <f t="array" ref="M306">_xlfn.IFS(K306='03-1_予算実績管理'!$J$44,1,K306='03-1_予算実績管理'!$J$45,2,K306='03-1_予算実績管理'!$J$46,3,K306='03-1_予算実績管理'!$J$47,4,K306='03-1_予算実績管理'!$J$48,5,K306='03-1_予算実績管理'!$J$49,6,K306='03-1_予算実績管理'!$J$50,7,K306='03-1_予算実績管理'!$J$51,8,K306='03-1_予算実績管理'!$J$52,9,K306='03-1_予算実績管理'!$J$53,10,K306='03-1_予算実績管理'!$J$54,11,K306='03-1_予算実績管理'!$J$55,12,K306='03-1_予算実績管理'!$J$56,13,K306='03-1_予算実績管理'!$J$57,14,K306='03-1_予算実績管理'!$J$58,15,K306='03-1_予算実績管理'!$J$59,16,K306='03-1_予算実績管理'!$J$60,17,K306='03-1_予算実績管理'!$J$61,18,K306='03-1_予算実績管理'!$J$62,19,K306='03-1_予算実績管理'!$J$63,20,K306='03-1_予算実績管理'!$J$64,21,K306='03-1_予算実績管理'!$J$65,22,K306='03-1_予算実績管理'!$J$66,23,K306='03-1_予算実績管理'!$J$67,24,K306='03-1_予算実績管理'!$J$68,25,K306='03-1_予算実績管理'!$J$69,26,K306='03-1_予算実績管理'!$J$70,27,K306='03-1_予算実績管理'!$J$71,28,K306='03-1_予算実績管理'!$J$72,29,K306='03-1_予算実績管理'!$J$73,30,K306='03-1_予算実績管理'!$J$74,31,K306='03-1_予算実績管理'!$J$75,32,K306='03-1_予算実績管理'!$J$76,33,K306='03-1_予算実績管理'!$J$77,34,K306='03-1_予算実績管理'!$J$78,35,K306='03-1_予算実績管理'!$J$79,36,K306='03-1_予算実績管理'!$J$80,37,K306='03-1_予算実績管理'!$J$81,38,K306='03-1_予算実績管理'!$J$82,39,K306='03-1_予算実績管理'!$J$83,40,K306='03-1_予算実績管理'!$J$84,41,K306='03-1_予算実績管理'!$J$85,42,K306='03-1_予算実績管理'!$J$86,43,K306='03-1_予算実績管理'!$J$87,44,K306='03-1_予算実績管理'!$J$88,45,K306='03-1_予算実績管理'!$J$89,46,K306='03-1_予算実績管理'!$J$90,47,K306='03-1_予算実績管理'!$J$91,48,K306='03-1_予算実績管理'!$J$92,49,K306='03-1_予算実績管理'!$J$93,50)</f>
        <v>#N/A</v>
      </c>
      <c r="N306" s="238" t="s">
        <v>7</v>
      </c>
      <c r="O306" s="239"/>
      <c r="P306" s="225"/>
      <c r="Q306" s="240"/>
      <c r="R306" s="194"/>
    </row>
    <row r="307" spans="9:18">
      <c r="I307" s="17">
        <v>303</v>
      </c>
      <c r="J307" s="193"/>
      <c r="K307" s="223" t="s">
        <v>20</v>
      </c>
      <c r="L307" s="224" t="s">
        <v>6</v>
      </c>
      <c r="M307" s="237" t="e" cm="1">
        <f t="array" ref="M307">_xlfn.IFS(K307='03-1_予算実績管理'!$J$44,1,K307='03-1_予算実績管理'!$J$45,2,K307='03-1_予算実績管理'!$J$46,3,K307='03-1_予算実績管理'!$J$47,4,K307='03-1_予算実績管理'!$J$48,5,K307='03-1_予算実績管理'!$J$49,6,K307='03-1_予算実績管理'!$J$50,7,K307='03-1_予算実績管理'!$J$51,8,K307='03-1_予算実績管理'!$J$52,9,K307='03-1_予算実績管理'!$J$53,10,K307='03-1_予算実績管理'!$J$54,11,K307='03-1_予算実績管理'!$J$55,12,K307='03-1_予算実績管理'!$J$56,13,K307='03-1_予算実績管理'!$J$57,14,K307='03-1_予算実績管理'!$J$58,15,K307='03-1_予算実績管理'!$J$59,16,K307='03-1_予算実績管理'!$J$60,17,K307='03-1_予算実績管理'!$J$61,18,K307='03-1_予算実績管理'!$J$62,19,K307='03-1_予算実績管理'!$J$63,20,K307='03-1_予算実績管理'!$J$64,21,K307='03-1_予算実績管理'!$J$65,22,K307='03-1_予算実績管理'!$J$66,23,K307='03-1_予算実績管理'!$J$67,24,K307='03-1_予算実績管理'!$J$68,25,K307='03-1_予算実績管理'!$J$69,26,K307='03-1_予算実績管理'!$J$70,27,K307='03-1_予算実績管理'!$J$71,28,K307='03-1_予算実績管理'!$J$72,29,K307='03-1_予算実績管理'!$J$73,30,K307='03-1_予算実績管理'!$J$74,31,K307='03-1_予算実績管理'!$J$75,32,K307='03-1_予算実績管理'!$J$76,33,K307='03-1_予算実績管理'!$J$77,34,K307='03-1_予算実績管理'!$J$78,35,K307='03-1_予算実績管理'!$J$79,36,K307='03-1_予算実績管理'!$J$80,37,K307='03-1_予算実績管理'!$J$81,38,K307='03-1_予算実績管理'!$J$82,39,K307='03-1_予算実績管理'!$J$83,40,K307='03-1_予算実績管理'!$J$84,41,K307='03-1_予算実績管理'!$J$85,42,K307='03-1_予算実績管理'!$J$86,43,K307='03-1_予算実績管理'!$J$87,44,K307='03-1_予算実績管理'!$J$88,45,K307='03-1_予算実績管理'!$J$89,46,K307='03-1_予算実績管理'!$J$90,47,K307='03-1_予算実績管理'!$J$91,48,K307='03-1_予算実績管理'!$J$92,49,K307='03-1_予算実績管理'!$J$93,50)</f>
        <v>#N/A</v>
      </c>
      <c r="N307" s="238" t="s">
        <v>7</v>
      </c>
      <c r="O307" s="239"/>
      <c r="P307" s="225"/>
      <c r="Q307" s="240"/>
      <c r="R307" s="194"/>
    </row>
    <row r="308" spans="9:18">
      <c r="I308" s="17">
        <v>304</v>
      </c>
      <c r="J308" s="193"/>
      <c r="K308" s="223" t="s">
        <v>20</v>
      </c>
      <c r="L308" s="224" t="s">
        <v>6</v>
      </c>
      <c r="M308" s="237" t="e" cm="1">
        <f t="array" ref="M308">_xlfn.IFS(K308='03-1_予算実績管理'!$J$44,1,K308='03-1_予算実績管理'!$J$45,2,K308='03-1_予算実績管理'!$J$46,3,K308='03-1_予算実績管理'!$J$47,4,K308='03-1_予算実績管理'!$J$48,5,K308='03-1_予算実績管理'!$J$49,6,K308='03-1_予算実績管理'!$J$50,7,K308='03-1_予算実績管理'!$J$51,8,K308='03-1_予算実績管理'!$J$52,9,K308='03-1_予算実績管理'!$J$53,10,K308='03-1_予算実績管理'!$J$54,11,K308='03-1_予算実績管理'!$J$55,12,K308='03-1_予算実績管理'!$J$56,13,K308='03-1_予算実績管理'!$J$57,14,K308='03-1_予算実績管理'!$J$58,15,K308='03-1_予算実績管理'!$J$59,16,K308='03-1_予算実績管理'!$J$60,17,K308='03-1_予算実績管理'!$J$61,18,K308='03-1_予算実績管理'!$J$62,19,K308='03-1_予算実績管理'!$J$63,20,K308='03-1_予算実績管理'!$J$64,21,K308='03-1_予算実績管理'!$J$65,22,K308='03-1_予算実績管理'!$J$66,23,K308='03-1_予算実績管理'!$J$67,24,K308='03-1_予算実績管理'!$J$68,25,K308='03-1_予算実績管理'!$J$69,26,K308='03-1_予算実績管理'!$J$70,27,K308='03-1_予算実績管理'!$J$71,28,K308='03-1_予算実績管理'!$J$72,29,K308='03-1_予算実績管理'!$J$73,30,K308='03-1_予算実績管理'!$J$74,31,K308='03-1_予算実績管理'!$J$75,32,K308='03-1_予算実績管理'!$J$76,33,K308='03-1_予算実績管理'!$J$77,34,K308='03-1_予算実績管理'!$J$78,35,K308='03-1_予算実績管理'!$J$79,36,K308='03-1_予算実績管理'!$J$80,37,K308='03-1_予算実績管理'!$J$81,38,K308='03-1_予算実績管理'!$J$82,39,K308='03-1_予算実績管理'!$J$83,40,K308='03-1_予算実績管理'!$J$84,41,K308='03-1_予算実績管理'!$J$85,42,K308='03-1_予算実績管理'!$J$86,43,K308='03-1_予算実績管理'!$J$87,44,K308='03-1_予算実績管理'!$J$88,45,K308='03-1_予算実績管理'!$J$89,46,K308='03-1_予算実績管理'!$J$90,47,K308='03-1_予算実績管理'!$J$91,48,K308='03-1_予算実績管理'!$J$92,49,K308='03-1_予算実績管理'!$J$93,50)</f>
        <v>#N/A</v>
      </c>
      <c r="N308" s="238" t="s">
        <v>7</v>
      </c>
      <c r="O308" s="239"/>
      <c r="P308" s="225"/>
      <c r="Q308" s="240"/>
      <c r="R308" s="194"/>
    </row>
    <row r="309" spans="9:18">
      <c r="I309" s="17">
        <v>305</v>
      </c>
      <c r="J309" s="193"/>
      <c r="K309" s="223" t="s">
        <v>20</v>
      </c>
      <c r="L309" s="224" t="s">
        <v>6</v>
      </c>
      <c r="M309" s="237" t="e" cm="1">
        <f t="array" ref="M309">_xlfn.IFS(K309='03-1_予算実績管理'!$J$44,1,K309='03-1_予算実績管理'!$J$45,2,K309='03-1_予算実績管理'!$J$46,3,K309='03-1_予算実績管理'!$J$47,4,K309='03-1_予算実績管理'!$J$48,5,K309='03-1_予算実績管理'!$J$49,6,K309='03-1_予算実績管理'!$J$50,7,K309='03-1_予算実績管理'!$J$51,8,K309='03-1_予算実績管理'!$J$52,9,K309='03-1_予算実績管理'!$J$53,10,K309='03-1_予算実績管理'!$J$54,11,K309='03-1_予算実績管理'!$J$55,12,K309='03-1_予算実績管理'!$J$56,13,K309='03-1_予算実績管理'!$J$57,14,K309='03-1_予算実績管理'!$J$58,15,K309='03-1_予算実績管理'!$J$59,16,K309='03-1_予算実績管理'!$J$60,17,K309='03-1_予算実績管理'!$J$61,18,K309='03-1_予算実績管理'!$J$62,19,K309='03-1_予算実績管理'!$J$63,20,K309='03-1_予算実績管理'!$J$64,21,K309='03-1_予算実績管理'!$J$65,22,K309='03-1_予算実績管理'!$J$66,23,K309='03-1_予算実績管理'!$J$67,24,K309='03-1_予算実績管理'!$J$68,25,K309='03-1_予算実績管理'!$J$69,26,K309='03-1_予算実績管理'!$J$70,27,K309='03-1_予算実績管理'!$J$71,28,K309='03-1_予算実績管理'!$J$72,29,K309='03-1_予算実績管理'!$J$73,30,K309='03-1_予算実績管理'!$J$74,31,K309='03-1_予算実績管理'!$J$75,32,K309='03-1_予算実績管理'!$J$76,33,K309='03-1_予算実績管理'!$J$77,34,K309='03-1_予算実績管理'!$J$78,35,K309='03-1_予算実績管理'!$J$79,36,K309='03-1_予算実績管理'!$J$80,37,K309='03-1_予算実績管理'!$J$81,38,K309='03-1_予算実績管理'!$J$82,39,K309='03-1_予算実績管理'!$J$83,40,K309='03-1_予算実績管理'!$J$84,41,K309='03-1_予算実績管理'!$J$85,42,K309='03-1_予算実績管理'!$J$86,43,K309='03-1_予算実績管理'!$J$87,44,K309='03-1_予算実績管理'!$J$88,45,K309='03-1_予算実績管理'!$J$89,46,K309='03-1_予算実績管理'!$J$90,47,K309='03-1_予算実績管理'!$J$91,48,K309='03-1_予算実績管理'!$J$92,49,K309='03-1_予算実績管理'!$J$93,50)</f>
        <v>#N/A</v>
      </c>
      <c r="N309" s="238" t="s">
        <v>7</v>
      </c>
      <c r="O309" s="239"/>
      <c r="P309" s="225"/>
      <c r="Q309" s="240"/>
      <c r="R309" s="194"/>
    </row>
    <row r="310" spans="9:18">
      <c r="I310" s="17">
        <v>306</v>
      </c>
      <c r="J310" s="193"/>
      <c r="K310" s="223" t="s">
        <v>20</v>
      </c>
      <c r="L310" s="224" t="s">
        <v>6</v>
      </c>
      <c r="M310" s="237" t="e" cm="1">
        <f t="array" ref="M310">_xlfn.IFS(K310='03-1_予算実績管理'!$J$44,1,K310='03-1_予算実績管理'!$J$45,2,K310='03-1_予算実績管理'!$J$46,3,K310='03-1_予算実績管理'!$J$47,4,K310='03-1_予算実績管理'!$J$48,5,K310='03-1_予算実績管理'!$J$49,6,K310='03-1_予算実績管理'!$J$50,7,K310='03-1_予算実績管理'!$J$51,8,K310='03-1_予算実績管理'!$J$52,9,K310='03-1_予算実績管理'!$J$53,10,K310='03-1_予算実績管理'!$J$54,11,K310='03-1_予算実績管理'!$J$55,12,K310='03-1_予算実績管理'!$J$56,13,K310='03-1_予算実績管理'!$J$57,14,K310='03-1_予算実績管理'!$J$58,15,K310='03-1_予算実績管理'!$J$59,16,K310='03-1_予算実績管理'!$J$60,17,K310='03-1_予算実績管理'!$J$61,18,K310='03-1_予算実績管理'!$J$62,19,K310='03-1_予算実績管理'!$J$63,20,K310='03-1_予算実績管理'!$J$64,21,K310='03-1_予算実績管理'!$J$65,22,K310='03-1_予算実績管理'!$J$66,23,K310='03-1_予算実績管理'!$J$67,24,K310='03-1_予算実績管理'!$J$68,25,K310='03-1_予算実績管理'!$J$69,26,K310='03-1_予算実績管理'!$J$70,27,K310='03-1_予算実績管理'!$J$71,28,K310='03-1_予算実績管理'!$J$72,29,K310='03-1_予算実績管理'!$J$73,30,K310='03-1_予算実績管理'!$J$74,31,K310='03-1_予算実績管理'!$J$75,32,K310='03-1_予算実績管理'!$J$76,33,K310='03-1_予算実績管理'!$J$77,34,K310='03-1_予算実績管理'!$J$78,35,K310='03-1_予算実績管理'!$J$79,36,K310='03-1_予算実績管理'!$J$80,37,K310='03-1_予算実績管理'!$J$81,38,K310='03-1_予算実績管理'!$J$82,39,K310='03-1_予算実績管理'!$J$83,40,K310='03-1_予算実績管理'!$J$84,41,K310='03-1_予算実績管理'!$J$85,42,K310='03-1_予算実績管理'!$J$86,43,K310='03-1_予算実績管理'!$J$87,44,K310='03-1_予算実績管理'!$J$88,45,K310='03-1_予算実績管理'!$J$89,46,K310='03-1_予算実績管理'!$J$90,47,K310='03-1_予算実績管理'!$J$91,48,K310='03-1_予算実績管理'!$J$92,49,K310='03-1_予算実績管理'!$J$93,50)</f>
        <v>#N/A</v>
      </c>
      <c r="N310" s="238" t="s">
        <v>7</v>
      </c>
      <c r="O310" s="239"/>
      <c r="P310" s="225"/>
      <c r="Q310" s="240"/>
      <c r="R310" s="194"/>
    </row>
    <row r="311" spans="9:18">
      <c r="I311" s="17">
        <v>307</v>
      </c>
      <c r="J311" s="193"/>
      <c r="K311" s="223" t="s">
        <v>20</v>
      </c>
      <c r="L311" s="224" t="s">
        <v>6</v>
      </c>
      <c r="M311" s="237" t="e" cm="1">
        <f t="array" ref="M311">_xlfn.IFS(K311='03-1_予算実績管理'!$J$44,1,K311='03-1_予算実績管理'!$J$45,2,K311='03-1_予算実績管理'!$J$46,3,K311='03-1_予算実績管理'!$J$47,4,K311='03-1_予算実績管理'!$J$48,5,K311='03-1_予算実績管理'!$J$49,6,K311='03-1_予算実績管理'!$J$50,7,K311='03-1_予算実績管理'!$J$51,8,K311='03-1_予算実績管理'!$J$52,9,K311='03-1_予算実績管理'!$J$53,10,K311='03-1_予算実績管理'!$J$54,11,K311='03-1_予算実績管理'!$J$55,12,K311='03-1_予算実績管理'!$J$56,13,K311='03-1_予算実績管理'!$J$57,14,K311='03-1_予算実績管理'!$J$58,15,K311='03-1_予算実績管理'!$J$59,16,K311='03-1_予算実績管理'!$J$60,17,K311='03-1_予算実績管理'!$J$61,18,K311='03-1_予算実績管理'!$J$62,19,K311='03-1_予算実績管理'!$J$63,20,K311='03-1_予算実績管理'!$J$64,21,K311='03-1_予算実績管理'!$J$65,22,K311='03-1_予算実績管理'!$J$66,23,K311='03-1_予算実績管理'!$J$67,24,K311='03-1_予算実績管理'!$J$68,25,K311='03-1_予算実績管理'!$J$69,26,K311='03-1_予算実績管理'!$J$70,27,K311='03-1_予算実績管理'!$J$71,28,K311='03-1_予算実績管理'!$J$72,29,K311='03-1_予算実績管理'!$J$73,30,K311='03-1_予算実績管理'!$J$74,31,K311='03-1_予算実績管理'!$J$75,32,K311='03-1_予算実績管理'!$J$76,33,K311='03-1_予算実績管理'!$J$77,34,K311='03-1_予算実績管理'!$J$78,35,K311='03-1_予算実績管理'!$J$79,36,K311='03-1_予算実績管理'!$J$80,37,K311='03-1_予算実績管理'!$J$81,38,K311='03-1_予算実績管理'!$J$82,39,K311='03-1_予算実績管理'!$J$83,40,K311='03-1_予算実績管理'!$J$84,41,K311='03-1_予算実績管理'!$J$85,42,K311='03-1_予算実績管理'!$J$86,43,K311='03-1_予算実績管理'!$J$87,44,K311='03-1_予算実績管理'!$J$88,45,K311='03-1_予算実績管理'!$J$89,46,K311='03-1_予算実績管理'!$J$90,47,K311='03-1_予算実績管理'!$J$91,48,K311='03-1_予算実績管理'!$J$92,49,K311='03-1_予算実績管理'!$J$93,50)</f>
        <v>#N/A</v>
      </c>
      <c r="N311" s="238" t="s">
        <v>7</v>
      </c>
      <c r="O311" s="239"/>
      <c r="P311" s="225"/>
      <c r="Q311" s="240"/>
      <c r="R311" s="194"/>
    </row>
    <row r="312" spans="9:18">
      <c r="I312" s="17">
        <v>308</v>
      </c>
      <c r="J312" s="193"/>
      <c r="K312" s="223" t="s">
        <v>20</v>
      </c>
      <c r="L312" s="224" t="s">
        <v>6</v>
      </c>
      <c r="M312" s="237" t="e" cm="1">
        <f t="array" ref="M312">_xlfn.IFS(K312='03-1_予算実績管理'!$J$44,1,K312='03-1_予算実績管理'!$J$45,2,K312='03-1_予算実績管理'!$J$46,3,K312='03-1_予算実績管理'!$J$47,4,K312='03-1_予算実績管理'!$J$48,5,K312='03-1_予算実績管理'!$J$49,6,K312='03-1_予算実績管理'!$J$50,7,K312='03-1_予算実績管理'!$J$51,8,K312='03-1_予算実績管理'!$J$52,9,K312='03-1_予算実績管理'!$J$53,10,K312='03-1_予算実績管理'!$J$54,11,K312='03-1_予算実績管理'!$J$55,12,K312='03-1_予算実績管理'!$J$56,13,K312='03-1_予算実績管理'!$J$57,14,K312='03-1_予算実績管理'!$J$58,15,K312='03-1_予算実績管理'!$J$59,16,K312='03-1_予算実績管理'!$J$60,17,K312='03-1_予算実績管理'!$J$61,18,K312='03-1_予算実績管理'!$J$62,19,K312='03-1_予算実績管理'!$J$63,20,K312='03-1_予算実績管理'!$J$64,21,K312='03-1_予算実績管理'!$J$65,22,K312='03-1_予算実績管理'!$J$66,23,K312='03-1_予算実績管理'!$J$67,24,K312='03-1_予算実績管理'!$J$68,25,K312='03-1_予算実績管理'!$J$69,26,K312='03-1_予算実績管理'!$J$70,27,K312='03-1_予算実績管理'!$J$71,28,K312='03-1_予算実績管理'!$J$72,29,K312='03-1_予算実績管理'!$J$73,30,K312='03-1_予算実績管理'!$J$74,31,K312='03-1_予算実績管理'!$J$75,32,K312='03-1_予算実績管理'!$J$76,33,K312='03-1_予算実績管理'!$J$77,34,K312='03-1_予算実績管理'!$J$78,35,K312='03-1_予算実績管理'!$J$79,36,K312='03-1_予算実績管理'!$J$80,37,K312='03-1_予算実績管理'!$J$81,38,K312='03-1_予算実績管理'!$J$82,39,K312='03-1_予算実績管理'!$J$83,40,K312='03-1_予算実績管理'!$J$84,41,K312='03-1_予算実績管理'!$J$85,42,K312='03-1_予算実績管理'!$J$86,43,K312='03-1_予算実績管理'!$J$87,44,K312='03-1_予算実績管理'!$J$88,45,K312='03-1_予算実績管理'!$J$89,46,K312='03-1_予算実績管理'!$J$90,47,K312='03-1_予算実績管理'!$J$91,48,K312='03-1_予算実績管理'!$J$92,49,K312='03-1_予算実績管理'!$J$93,50)</f>
        <v>#N/A</v>
      </c>
      <c r="N312" s="238" t="s">
        <v>7</v>
      </c>
      <c r="O312" s="239"/>
      <c r="P312" s="225"/>
      <c r="Q312" s="240"/>
      <c r="R312" s="194"/>
    </row>
    <row r="313" spans="9:18">
      <c r="I313" s="17">
        <v>309</v>
      </c>
      <c r="J313" s="193"/>
      <c r="K313" s="223" t="s">
        <v>20</v>
      </c>
      <c r="L313" s="224" t="s">
        <v>6</v>
      </c>
      <c r="M313" s="237" t="e" cm="1">
        <f t="array" ref="M313">_xlfn.IFS(K313='03-1_予算実績管理'!$J$44,1,K313='03-1_予算実績管理'!$J$45,2,K313='03-1_予算実績管理'!$J$46,3,K313='03-1_予算実績管理'!$J$47,4,K313='03-1_予算実績管理'!$J$48,5,K313='03-1_予算実績管理'!$J$49,6,K313='03-1_予算実績管理'!$J$50,7,K313='03-1_予算実績管理'!$J$51,8,K313='03-1_予算実績管理'!$J$52,9,K313='03-1_予算実績管理'!$J$53,10,K313='03-1_予算実績管理'!$J$54,11,K313='03-1_予算実績管理'!$J$55,12,K313='03-1_予算実績管理'!$J$56,13,K313='03-1_予算実績管理'!$J$57,14,K313='03-1_予算実績管理'!$J$58,15,K313='03-1_予算実績管理'!$J$59,16,K313='03-1_予算実績管理'!$J$60,17,K313='03-1_予算実績管理'!$J$61,18,K313='03-1_予算実績管理'!$J$62,19,K313='03-1_予算実績管理'!$J$63,20,K313='03-1_予算実績管理'!$J$64,21,K313='03-1_予算実績管理'!$J$65,22,K313='03-1_予算実績管理'!$J$66,23,K313='03-1_予算実績管理'!$J$67,24,K313='03-1_予算実績管理'!$J$68,25,K313='03-1_予算実績管理'!$J$69,26,K313='03-1_予算実績管理'!$J$70,27,K313='03-1_予算実績管理'!$J$71,28,K313='03-1_予算実績管理'!$J$72,29,K313='03-1_予算実績管理'!$J$73,30,K313='03-1_予算実績管理'!$J$74,31,K313='03-1_予算実績管理'!$J$75,32,K313='03-1_予算実績管理'!$J$76,33,K313='03-1_予算実績管理'!$J$77,34,K313='03-1_予算実績管理'!$J$78,35,K313='03-1_予算実績管理'!$J$79,36,K313='03-1_予算実績管理'!$J$80,37,K313='03-1_予算実績管理'!$J$81,38,K313='03-1_予算実績管理'!$J$82,39,K313='03-1_予算実績管理'!$J$83,40,K313='03-1_予算実績管理'!$J$84,41,K313='03-1_予算実績管理'!$J$85,42,K313='03-1_予算実績管理'!$J$86,43,K313='03-1_予算実績管理'!$J$87,44,K313='03-1_予算実績管理'!$J$88,45,K313='03-1_予算実績管理'!$J$89,46,K313='03-1_予算実績管理'!$J$90,47,K313='03-1_予算実績管理'!$J$91,48,K313='03-1_予算実績管理'!$J$92,49,K313='03-1_予算実績管理'!$J$93,50)</f>
        <v>#N/A</v>
      </c>
      <c r="N313" s="238" t="s">
        <v>7</v>
      </c>
      <c r="O313" s="239"/>
      <c r="P313" s="225"/>
      <c r="Q313" s="240"/>
      <c r="R313" s="194"/>
    </row>
    <row r="314" spans="9:18">
      <c r="I314" s="17">
        <v>310</v>
      </c>
      <c r="J314" s="193"/>
      <c r="K314" s="223" t="s">
        <v>20</v>
      </c>
      <c r="L314" s="224" t="s">
        <v>6</v>
      </c>
      <c r="M314" s="237" t="e" cm="1">
        <f t="array" ref="M314">_xlfn.IFS(K314='03-1_予算実績管理'!$J$44,1,K314='03-1_予算実績管理'!$J$45,2,K314='03-1_予算実績管理'!$J$46,3,K314='03-1_予算実績管理'!$J$47,4,K314='03-1_予算実績管理'!$J$48,5,K314='03-1_予算実績管理'!$J$49,6,K314='03-1_予算実績管理'!$J$50,7,K314='03-1_予算実績管理'!$J$51,8,K314='03-1_予算実績管理'!$J$52,9,K314='03-1_予算実績管理'!$J$53,10,K314='03-1_予算実績管理'!$J$54,11,K314='03-1_予算実績管理'!$J$55,12,K314='03-1_予算実績管理'!$J$56,13,K314='03-1_予算実績管理'!$J$57,14,K314='03-1_予算実績管理'!$J$58,15,K314='03-1_予算実績管理'!$J$59,16,K314='03-1_予算実績管理'!$J$60,17,K314='03-1_予算実績管理'!$J$61,18,K314='03-1_予算実績管理'!$J$62,19,K314='03-1_予算実績管理'!$J$63,20,K314='03-1_予算実績管理'!$J$64,21,K314='03-1_予算実績管理'!$J$65,22,K314='03-1_予算実績管理'!$J$66,23,K314='03-1_予算実績管理'!$J$67,24,K314='03-1_予算実績管理'!$J$68,25,K314='03-1_予算実績管理'!$J$69,26,K314='03-1_予算実績管理'!$J$70,27,K314='03-1_予算実績管理'!$J$71,28,K314='03-1_予算実績管理'!$J$72,29,K314='03-1_予算実績管理'!$J$73,30,K314='03-1_予算実績管理'!$J$74,31,K314='03-1_予算実績管理'!$J$75,32,K314='03-1_予算実績管理'!$J$76,33,K314='03-1_予算実績管理'!$J$77,34,K314='03-1_予算実績管理'!$J$78,35,K314='03-1_予算実績管理'!$J$79,36,K314='03-1_予算実績管理'!$J$80,37,K314='03-1_予算実績管理'!$J$81,38,K314='03-1_予算実績管理'!$J$82,39,K314='03-1_予算実績管理'!$J$83,40,K314='03-1_予算実績管理'!$J$84,41,K314='03-1_予算実績管理'!$J$85,42,K314='03-1_予算実績管理'!$J$86,43,K314='03-1_予算実績管理'!$J$87,44,K314='03-1_予算実績管理'!$J$88,45,K314='03-1_予算実績管理'!$J$89,46,K314='03-1_予算実績管理'!$J$90,47,K314='03-1_予算実績管理'!$J$91,48,K314='03-1_予算実績管理'!$J$92,49,K314='03-1_予算実績管理'!$J$93,50)</f>
        <v>#N/A</v>
      </c>
      <c r="N314" s="238" t="s">
        <v>7</v>
      </c>
      <c r="O314" s="239"/>
      <c r="P314" s="225"/>
      <c r="Q314" s="240"/>
      <c r="R314" s="194"/>
    </row>
    <row r="315" spans="9:18">
      <c r="I315" s="17">
        <v>311</v>
      </c>
      <c r="J315" s="193"/>
      <c r="K315" s="223" t="s">
        <v>20</v>
      </c>
      <c r="L315" s="224" t="s">
        <v>6</v>
      </c>
      <c r="M315" s="237" t="e" cm="1">
        <f t="array" ref="M315">_xlfn.IFS(K315='03-1_予算実績管理'!$J$44,1,K315='03-1_予算実績管理'!$J$45,2,K315='03-1_予算実績管理'!$J$46,3,K315='03-1_予算実績管理'!$J$47,4,K315='03-1_予算実績管理'!$J$48,5,K315='03-1_予算実績管理'!$J$49,6,K315='03-1_予算実績管理'!$J$50,7,K315='03-1_予算実績管理'!$J$51,8,K315='03-1_予算実績管理'!$J$52,9,K315='03-1_予算実績管理'!$J$53,10,K315='03-1_予算実績管理'!$J$54,11,K315='03-1_予算実績管理'!$J$55,12,K315='03-1_予算実績管理'!$J$56,13,K315='03-1_予算実績管理'!$J$57,14,K315='03-1_予算実績管理'!$J$58,15,K315='03-1_予算実績管理'!$J$59,16,K315='03-1_予算実績管理'!$J$60,17,K315='03-1_予算実績管理'!$J$61,18,K315='03-1_予算実績管理'!$J$62,19,K315='03-1_予算実績管理'!$J$63,20,K315='03-1_予算実績管理'!$J$64,21,K315='03-1_予算実績管理'!$J$65,22,K315='03-1_予算実績管理'!$J$66,23,K315='03-1_予算実績管理'!$J$67,24,K315='03-1_予算実績管理'!$J$68,25,K315='03-1_予算実績管理'!$J$69,26,K315='03-1_予算実績管理'!$J$70,27,K315='03-1_予算実績管理'!$J$71,28,K315='03-1_予算実績管理'!$J$72,29,K315='03-1_予算実績管理'!$J$73,30,K315='03-1_予算実績管理'!$J$74,31,K315='03-1_予算実績管理'!$J$75,32,K315='03-1_予算実績管理'!$J$76,33,K315='03-1_予算実績管理'!$J$77,34,K315='03-1_予算実績管理'!$J$78,35,K315='03-1_予算実績管理'!$J$79,36,K315='03-1_予算実績管理'!$J$80,37,K315='03-1_予算実績管理'!$J$81,38,K315='03-1_予算実績管理'!$J$82,39,K315='03-1_予算実績管理'!$J$83,40,K315='03-1_予算実績管理'!$J$84,41,K315='03-1_予算実績管理'!$J$85,42,K315='03-1_予算実績管理'!$J$86,43,K315='03-1_予算実績管理'!$J$87,44,K315='03-1_予算実績管理'!$J$88,45,K315='03-1_予算実績管理'!$J$89,46,K315='03-1_予算実績管理'!$J$90,47,K315='03-1_予算実績管理'!$J$91,48,K315='03-1_予算実績管理'!$J$92,49,K315='03-1_予算実績管理'!$J$93,50)</f>
        <v>#N/A</v>
      </c>
      <c r="N315" s="238" t="s">
        <v>7</v>
      </c>
      <c r="O315" s="239"/>
      <c r="P315" s="225"/>
      <c r="Q315" s="240"/>
      <c r="R315" s="194"/>
    </row>
    <row r="316" spans="9:18">
      <c r="I316" s="17">
        <v>312</v>
      </c>
      <c r="J316" s="193"/>
      <c r="K316" s="223" t="s">
        <v>20</v>
      </c>
      <c r="L316" s="224" t="s">
        <v>6</v>
      </c>
      <c r="M316" s="237" t="e" cm="1">
        <f t="array" ref="M316">_xlfn.IFS(K316='03-1_予算実績管理'!$J$44,1,K316='03-1_予算実績管理'!$J$45,2,K316='03-1_予算実績管理'!$J$46,3,K316='03-1_予算実績管理'!$J$47,4,K316='03-1_予算実績管理'!$J$48,5,K316='03-1_予算実績管理'!$J$49,6,K316='03-1_予算実績管理'!$J$50,7,K316='03-1_予算実績管理'!$J$51,8,K316='03-1_予算実績管理'!$J$52,9,K316='03-1_予算実績管理'!$J$53,10,K316='03-1_予算実績管理'!$J$54,11,K316='03-1_予算実績管理'!$J$55,12,K316='03-1_予算実績管理'!$J$56,13,K316='03-1_予算実績管理'!$J$57,14,K316='03-1_予算実績管理'!$J$58,15,K316='03-1_予算実績管理'!$J$59,16,K316='03-1_予算実績管理'!$J$60,17,K316='03-1_予算実績管理'!$J$61,18,K316='03-1_予算実績管理'!$J$62,19,K316='03-1_予算実績管理'!$J$63,20,K316='03-1_予算実績管理'!$J$64,21,K316='03-1_予算実績管理'!$J$65,22,K316='03-1_予算実績管理'!$J$66,23,K316='03-1_予算実績管理'!$J$67,24,K316='03-1_予算実績管理'!$J$68,25,K316='03-1_予算実績管理'!$J$69,26,K316='03-1_予算実績管理'!$J$70,27,K316='03-1_予算実績管理'!$J$71,28,K316='03-1_予算実績管理'!$J$72,29,K316='03-1_予算実績管理'!$J$73,30,K316='03-1_予算実績管理'!$J$74,31,K316='03-1_予算実績管理'!$J$75,32,K316='03-1_予算実績管理'!$J$76,33,K316='03-1_予算実績管理'!$J$77,34,K316='03-1_予算実績管理'!$J$78,35,K316='03-1_予算実績管理'!$J$79,36,K316='03-1_予算実績管理'!$J$80,37,K316='03-1_予算実績管理'!$J$81,38,K316='03-1_予算実績管理'!$J$82,39,K316='03-1_予算実績管理'!$J$83,40,K316='03-1_予算実績管理'!$J$84,41,K316='03-1_予算実績管理'!$J$85,42,K316='03-1_予算実績管理'!$J$86,43,K316='03-1_予算実績管理'!$J$87,44,K316='03-1_予算実績管理'!$J$88,45,K316='03-1_予算実績管理'!$J$89,46,K316='03-1_予算実績管理'!$J$90,47,K316='03-1_予算実績管理'!$J$91,48,K316='03-1_予算実績管理'!$J$92,49,K316='03-1_予算実績管理'!$J$93,50)</f>
        <v>#N/A</v>
      </c>
      <c r="N316" s="238" t="s">
        <v>7</v>
      </c>
      <c r="O316" s="239"/>
      <c r="P316" s="225"/>
      <c r="Q316" s="240"/>
      <c r="R316" s="194"/>
    </row>
    <row r="317" spans="9:18">
      <c r="I317" s="17">
        <v>313</v>
      </c>
      <c r="J317" s="193"/>
      <c r="K317" s="223" t="s">
        <v>20</v>
      </c>
      <c r="L317" s="224" t="s">
        <v>6</v>
      </c>
      <c r="M317" s="237" t="e" cm="1">
        <f t="array" ref="M317">_xlfn.IFS(K317='03-1_予算実績管理'!$J$44,1,K317='03-1_予算実績管理'!$J$45,2,K317='03-1_予算実績管理'!$J$46,3,K317='03-1_予算実績管理'!$J$47,4,K317='03-1_予算実績管理'!$J$48,5,K317='03-1_予算実績管理'!$J$49,6,K317='03-1_予算実績管理'!$J$50,7,K317='03-1_予算実績管理'!$J$51,8,K317='03-1_予算実績管理'!$J$52,9,K317='03-1_予算実績管理'!$J$53,10,K317='03-1_予算実績管理'!$J$54,11,K317='03-1_予算実績管理'!$J$55,12,K317='03-1_予算実績管理'!$J$56,13,K317='03-1_予算実績管理'!$J$57,14,K317='03-1_予算実績管理'!$J$58,15,K317='03-1_予算実績管理'!$J$59,16,K317='03-1_予算実績管理'!$J$60,17,K317='03-1_予算実績管理'!$J$61,18,K317='03-1_予算実績管理'!$J$62,19,K317='03-1_予算実績管理'!$J$63,20,K317='03-1_予算実績管理'!$J$64,21,K317='03-1_予算実績管理'!$J$65,22,K317='03-1_予算実績管理'!$J$66,23,K317='03-1_予算実績管理'!$J$67,24,K317='03-1_予算実績管理'!$J$68,25,K317='03-1_予算実績管理'!$J$69,26,K317='03-1_予算実績管理'!$J$70,27,K317='03-1_予算実績管理'!$J$71,28,K317='03-1_予算実績管理'!$J$72,29,K317='03-1_予算実績管理'!$J$73,30,K317='03-1_予算実績管理'!$J$74,31,K317='03-1_予算実績管理'!$J$75,32,K317='03-1_予算実績管理'!$J$76,33,K317='03-1_予算実績管理'!$J$77,34,K317='03-1_予算実績管理'!$J$78,35,K317='03-1_予算実績管理'!$J$79,36,K317='03-1_予算実績管理'!$J$80,37,K317='03-1_予算実績管理'!$J$81,38,K317='03-1_予算実績管理'!$J$82,39,K317='03-1_予算実績管理'!$J$83,40,K317='03-1_予算実績管理'!$J$84,41,K317='03-1_予算実績管理'!$J$85,42,K317='03-1_予算実績管理'!$J$86,43,K317='03-1_予算実績管理'!$J$87,44,K317='03-1_予算実績管理'!$J$88,45,K317='03-1_予算実績管理'!$J$89,46,K317='03-1_予算実績管理'!$J$90,47,K317='03-1_予算実績管理'!$J$91,48,K317='03-1_予算実績管理'!$J$92,49,K317='03-1_予算実績管理'!$J$93,50)</f>
        <v>#N/A</v>
      </c>
      <c r="N317" s="238" t="s">
        <v>7</v>
      </c>
      <c r="O317" s="239"/>
      <c r="P317" s="225"/>
      <c r="Q317" s="240"/>
      <c r="R317" s="194"/>
    </row>
    <row r="318" spans="9:18">
      <c r="I318" s="17">
        <v>314</v>
      </c>
      <c r="J318" s="193"/>
      <c r="K318" s="223" t="s">
        <v>20</v>
      </c>
      <c r="L318" s="224" t="s">
        <v>6</v>
      </c>
      <c r="M318" s="237" t="e" cm="1">
        <f t="array" ref="M318">_xlfn.IFS(K318='03-1_予算実績管理'!$J$44,1,K318='03-1_予算実績管理'!$J$45,2,K318='03-1_予算実績管理'!$J$46,3,K318='03-1_予算実績管理'!$J$47,4,K318='03-1_予算実績管理'!$J$48,5,K318='03-1_予算実績管理'!$J$49,6,K318='03-1_予算実績管理'!$J$50,7,K318='03-1_予算実績管理'!$J$51,8,K318='03-1_予算実績管理'!$J$52,9,K318='03-1_予算実績管理'!$J$53,10,K318='03-1_予算実績管理'!$J$54,11,K318='03-1_予算実績管理'!$J$55,12,K318='03-1_予算実績管理'!$J$56,13,K318='03-1_予算実績管理'!$J$57,14,K318='03-1_予算実績管理'!$J$58,15,K318='03-1_予算実績管理'!$J$59,16,K318='03-1_予算実績管理'!$J$60,17,K318='03-1_予算実績管理'!$J$61,18,K318='03-1_予算実績管理'!$J$62,19,K318='03-1_予算実績管理'!$J$63,20,K318='03-1_予算実績管理'!$J$64,21,K318='03-1_予算実績管理'!$J$65,22,K318='03-1_予算実績管理'!$J$66,23,K318='03-1_予算実績管理'!$J$67,24,K318='03-1_予算実績管理'!$J$68,25,K318='03-1_予算実績管理'!$J$69,26,K318='03-1_予算実績管理'!$J$70,27,K318='03-1_予算実績管理'!$J$71,28,K318='03-1_予算実績管理'!$J$72,29,K318='03-1_予算実績管理'!$J$73,30,K318='03-1_予算実績管理'!$J$74,31,K318='03-1_予算実績管理'!$J$75,32,K318='03-1_予算実績管理'!$J$76,33,K318='03-1_予算実績管理'!$J$77,34,K318='03-1_予算実績管理'!$J$78,35,K318='03-1_予算実績管理'!$J$79,36,K318='03-1_予算実績管理'!$J$80,37,K318='03-1_予算実績管理'!$J$81,38,K318='03-1_予算実績管理'!$J$82,39,K318='03-1_予算実績管理'!$J$83,40,K318='03-1_予算実績管理'!$J$84,41,K318='03-1_予算実績管理'!$J$85,42,K318='03-1_予算実績管理'!$J$86,43,K318='03-1_予算実績管理'!$J$87,44,K318='03-1_予算実績管理'!$J$88,45,K318='03-1_予算実績管理'!$J$89,46,K318='03-1_予算実績管理'!$J$90,47,K318='03-1_予算実績管理'!$J$91,48,K318='03-1_予算実績管理'!$J$92,49,K318='03-1_予算実績管理'!$J$93,50)</f>
        <v>#N/A</v>
      </c>
      <c r="N318" s="238" t="s">
        <v>7</v>
      </c>
      <c r="O318" s="239"/>
      <c r="P318" s="225"/>
      <c r="Q318" s="240"/>
      <c r="R318" s="194"/>
    </row>
    <row r="319" spans="9:18">
      <c r="I319" s="17">
        <v>315</v>
      </c>
      <c r="J319" s="193"/>
      <c r="K319" s="223" t="s">
        <v>20</v>
      </c>
      <c r="L319" s="224" t="s">
        <v>6</v>
      </c>
      <c r="M319" s="237" t="e" cm="1">
        <f t="array" ref="M319">_xlfn.IFS(K319='03-1_予算実績管理'!$J$44,1,K319='03-1_予算実績管理'!$J$45,2,K319='03-1_予算実績管理'!$J$46,3,K319='03-1_予算実績管理'!$J$47,4,K319='03-1_予算実績管理'!$J$48,5,K319='03-1_予算実績管理'!$J$49,6,K319='03-1_予算実績管理'!$J$50,7,K319='03-1_予算実績管理'!$J$51,8,K319='03-1_予算実績管理'!$J$52,9,K319='03-1_予算実績管理'!$J$53,10,K319='03-1_予算実績管理'!$J$54,11,K319='03-1_予算実績管理'!$J$55,12,K319='03-1_予算実績管理'!$J$56,13,K319='03-1_予算実績管理'!$J$57,14,K319='03-1_予算実績管理'!$J$58,15,K319='03-1_予算実績管理'!$J$59,16,K319='03-1_予算実績管理'!$J$60,17,K319='03-1_予算実績管理'!$J$61,18,K319='03-1_予算実績管理'!$J$62,19,K319='03-1_予算実績管理'!$J$63,20,K319='03-1_予算実績管理'!$J$64,21,K319='03-1_予算実績管理'!$J$65,22,K319='03-1_予算実績管理'!$J$66,23,K319='03-1_予算実績管理'!$J$67,24,K319='03-1_予算実績管理'!$J$68,25,K319='03-1_予算実績管理'!$J$69,26,K319='03-1_予算実績管理'!$J$70,27,K319='03-1_予算実績管理'!$J$71,28,K319='03-1_予算実績管理'!$J$72,29,K319='03-1_予算実績管理'!$J$73,30,K319='03-1_予算実績管理'!$J$74,31,K319='03-1_予算実績管理'!$J$75,32,K319='03-1_予算実績管理'!$J$76,33,K319='03-1_予算実績管理'!$J$77,34,K319='03-1_予算実績管理'!$J$78,35,K319='03-1_予算実績管理'!$J$79,36,K319='03-1_予算実績管理'!$J$80,37,K319='03-1_予算実績管理'!$J$81,38,K319='03-1_予算実績管理'!$J$82,39,K319='03-1_予算実績管理'!$J$83,40,K319='03-1_予算実績管理'!$J$84,41,K319='03-1_予算実績管理'!$J$85,42,K319='03-1_予算実績管理'!$J$86,43,K319='03-1_予算実績管理'!$J$87,44,K319='03-1_予算実績管理'!$J$88,45,K319='03-1_予算実績管理'!$J$89,46,K319='03-1_予算実績管理'!$J$90,47,K319='03-1_予算実績管理'!$J$91,48,K319='03-1_予算実績管理'!$J$92,49,K319='03-1_予算実績管理'!$J$93,50)</f>
        <v>#N/A</v>
      </c>
      <c r="N319" s="238" t="s">
        <v>7</v>
      </c>
      <c r="O319" s="239"/>
      <c r="P319" s="225"/>
      <c r="Q319" s="240"/>
      <c r="R319" s="194"/>
    </row>
    <row r="320" spans="9:18">
      <c r="I320" s="17">
        <v>316</v>
      </c>
      <c r="J320" s="193"/>
      <c r="K320" s="223" t="s">
        <v>20</v>
      </c>
      <c r="L320" s="224" t="s">
        <v>6</v>
      </c>
      <c r="M320" s="237" t="e" cm="1">
        <f t="array" ref="M320">_xlfn.IFS(K320='03-1_予算実績管理'!$J$44,1,K320='03-1_予算実績管理'!$J$45,2,K320='03-1_予算実績管理'!$J$46,3,K320='03-1_予算実績管理'!$J$47,4,K320='03-1_予算実績管理'!$J$48,5,K320='03-1_予算実績管理'!$J$49,6,K320='03-1_予算実績管理'!$J$50,7,K320='03-1_予算実績管理'!$J$51,8,K320='03-1_予算実績管理'!$J$52,9,K320='03-1_予算実績管理'!$J$53,10,K320='03-1_予算実績管理'!$J$54,11,K320='03-1_予算実績管理'!$J$55,12,K320='03-1_予算実績管理'!$J$56,13,K320='03-1_予算実績管理'!$J$57,14,K320='03-1_予算実績管理'!$J$58,15,K320='03-1_予算実績管理'!$J$59,16,K320='03-1_予算実績管理'!$J$60,17,K320='03-1_予算実績管理'!$J$61,18,K320='03-1_予算実績管理'!$J$62,19,K320='03-1_予算実績管理'!$J$63,20,K320='03-1_予算実績管理'!$J$64,21,K320='03-1_予算実績管理'!$J$65,22,K320='03-1_予算実績管理'!$J$66,23,K320='03-1_予算実績管理'!$J$67,24,K320='03-1_予算実績管理'!$J$68,25,K320='03-1_予算実績管理'!$J$69,26,K320='03-1_予算実績管理'!$J$70,27,K320='03-1_予算実績管理'!$J$71,28,K320='03-1_予算実績管理'!$J$72,29,K320='03-1_予算実績管理'!$J$73,30,K320='03-1_予算実績管理'!$J$74,31,K320='03-1_予算実績管理'!$J$75,32,K320='03-1_予算実績管理'!$J$76,33,K320='03-1_予算実績管理'!$J$77,34,K320='03-1_予算実績管理'!$J$78,35,K320='03-1_予算実績管理'!$J$79,36,K320='03-1_予算実績管理'!$J$80,37,K320='03-1_予算実績管理'!$J$81,38,K320='03-1_予算実績管理'!$J$82,39,K320='03-1_予算実績管理'!$J$83,40,K320='03-1_予算実績管理'!$J$84,41,K320='03-1_予算実績管理'!$J$85,42,K320='03-1_予算実績管理'!$J$86,43,K320='03-1_予算実績管理'!$J$87,44,K320='03-1_予算実績管理'!$J$88,45,K320='03-1_予算実績管理'!$J$89,46,K320='03-1_予算実績管理'!$J$90,47,K320='03-1_予算実績管理'!$J$91,48,K320='03-1_予算実績管理'!$J$92,49,K320='03-1_予算実績管理'!$J$93,50)</f>
        <v>#N/A</v>
      </c>
      <c r="N320" s="238" t="s">
        <v>7</v>
      </c>
      <c r="O320" s="239"/>
      <c r="P320" s="225"/>
      <c r="Q320" s="240"/>
      <c r="R320" s="194"/>
    </row>
    <row r="321" spans="9:18">
      <c r="I321" s="17">
        <v>317</v>
      </c>
      <c r="J321" s="193"/>
      <c r="K321" s="223" t="s">
        <v>20</v>
      </c>
      <c r="L321" s="224" t="s">
        <v>6</v>
      </c>
      <c r="M321" s="237" t="e" cm="1">
        <f t="array" ref="M321">_xlfn.IFS(K321='03-1_予算実績管理'!$J$44,1,K321='03-1_予算実績管理'!$J$45,2,K321='03-1_予算実績管理'!$J$46,3,K321='03-1_予算実績管理'!$J$47,4,K321='03-1_予算実績管理'!$J$48,5,K321='03-1_予算実績管理'!$J$49,6,K321='03-1_予算実績管理'!$J$50,7,K321='03-1_予算実績管理'!$J$51,8,K321='03-1_予算実績管理'!$J$52,9,K321='03-1_予算実績管理'!$J$53,10,K321='03-1_予算実績管理'!$J$54,11,K321='03-1_予算実績管理'!$J$55,12,K321='03-1_予算実績管理'!$J$56,13,K321='03-1_予算実績管理'!$J$57,14,K321='03-1_予算実績管理'!$J$58,15,K321='03-1_予算実績管理'!$J$59,16,K321='03-1_予算実績管理'!$J$60,17,K321='03-1_予算実績管理'!$J$61,18,K321='03-1_予算実績管理'!$J$62,19,K321='03-1_予算実績管理'!$J$63,20,K321='03-1_予算実績管理'!$J$64,21,K321='03-1_予算実績管理'!$J$65,22,K321='03-1_予算実績管理'!$J$66,23,K321='03-1_予算実績管理'!$J$67,24,K321='03-1_予算実績管理'!$J$68,25,K321='03-1_予算実績管理'!$J$69,26,K321='03-1_予算実績管理'!$J$70,27,K321='03-1_予算実績管理'!$J$71,28,K321='03-1_予算実績管理'!$J$72,29,K321='03-1_予算実績管理'!$J$73,30,K321='03-1_予算実績管理'!$J$74,31,K321='03-1_予算実績管理'!$J$75,32,K321='03-1_予算実績管理'!$J$76,33,K321='03-1_予算実績管理'!$J$77,34,K321='03-1_予算実績管理'!$J$78,35,K321='03-1_予算実績管理'!$J$79,36,K321='03-1_予算実績管理'!$J$80,37,K321='03-1_予算実績管理'!$J$81,38,K321='03-1_予算実績管理'!$J$82,39,K321='03-1_予算実績管理'!$J$83,40,K321='03-1_予算実績管理'!$J$84,41,K321='03-1_予算実績管理'!$J$85,42,K321='03-1_予算実績管理'!$J$86,43,K321='03-1_予算実績管理'!$J$87,44,K321='03-1_予算実績管理'!$J$88,45,K321='03-1_予算実績管理'!$J$89,46,K321='03-1_予算実績管理'!$J$90,47,K321='03-1_予算実績管理'!$J$91,48,K321='03-1_予算実績管理'!$J$92,49,K321='03-1_予算実績管理'!$J$93,50)</f>
        <v>#N/A</v>
      </c>
      <c r="N321" s="238" t="s">
        <v>7</v>
      </c>
      <c r="O321" s="239"/>
      <c r="P321" s="225"/>
      <c r="Q321" s="240"/>
      <c r="R321" s="194"/>
    </row>
    <row r="322" spans="9:18">
      <c r="I322" s="17">
        <v>318</v>
      </c>
      <c r="J322" s="193"/>
      <c r="K322" s="223" t="s">
        <v>20</v>
      </c>
      <c r="L322" s="224" t="s">
        <v>6</v>
      </c>
      <c r="M322" s="237" t="e" cm="1">
        <f t="array" ref="M322">_xlfn.IFS(K322='03-1_予算実績管理'!$J$44,1,K322='03-1_予算実績管理'!$J$45,2,K322='03-1_予算実績管理'!$J$46,3,K322='03-1_予算実績管理'!$J$47,4,K322='03-1_予算実績管理'!$J$48,5,K322='03-1_予算実績管理'!$J$49,6,K322='03-1_予算実績管理'!$J$50,7,K322='03-1_予算実績管理'!$J$51,8,K322='03-1_予算実績管理'!$J$52,9,K322='03-1_予算実績管理'!$J$53,10,K322='03-1_予算実績管理'!$J$54,11,K322='03-1_予算実績管理'!$J$55,12,K322='03-1_予算実績管理'!$J$56,13,K322='03-1_予算実績管理'!$J$57,14,K322='03-1_予算実績管理'!$J$58,15,K322='03-1_予算実績管理'!$J$59,16,K322='03-1_予算実績管理'!$J$60,17,K322='03-1_予算実績管理'!$J$61,18,K322='03-1_予算実績管理'!$J$62,19,K322='03-1_予算実績管理'!$J$63,20,K322='03-1_予算実績管理'!$J$64,21,K322='03-1_予算実績管理'!$J$65,22,K322='03-1_予算実績管理'!$J$66,23,K322='03-1_予算実績管理'!$J$67,24,K322='03-1_予算実績管理'!$J$68,25,K322='03-1_予算実績管理'!$J$69,26,K322='03-1_予算実績管理'!$J$70,27,K322='03-1_予算実績管理'!$J$71,28,K322='03-1_予算実績管理'!$J$72,29,K322='03-1_予算実績管理'!$J$73,30,K322='03-1_予算実績管理'!$J$74,31,K322='03-1_予算実績管理'!$J$75,32,K322='03-1_予算実績管理'!$J$76,33,K322='03-1_予算実績管理'!$J$77,34,K322='03-1_予算実績管理'!$J$78,35,K322='03-1_予算実績管理'!$J$79,36,K322='03-1_予算実績管理'!$J$80,37,K322='03-1_予算実績管理'!$J$81,38,K322='03-1_予算実績管理'!$J$82,39,K322='03-1_予算実績管理'!$J$83,40,K322='03-1_予算実績管理'!$J$84,41,K322='03-1_予算実績管理'!$J$85,42,K322='03-1_予算実績管理'!$J$86,43,K322='03-1_予算実績管理'!$J$87,44,K322='03-1_予算実績管理'!$J$88,45,K322='03-1_予算実績管理'!$J$89,46,K322='03-1_予算実績管理'!$J$90,47,K322='03-1_予算実績管理'!$J$91,48,K322='03-1_予算実績管理'!$J$92,49,K322='03-1_予算実績管理'!$J$93,50)</f>
        <v>#N/A</v>
      </c>
      <c r="N322" s="238" t="s">
        <v>7</v>
      </c>
      <c r="O322" s="239"/>
      <c r="P322" s="225"/>
      <c r="Q322" s="240"/>
      <c r="R322" s="194"/>
    </row>
    <row r="323" spans="9:18">
      <c r="I323" s="17">
        <v>319</v>
      </c>
      <c r="J323" s="193"/>
      <c r="K323" s="223" t="s">
        <v>20</v>
      </c>
      <c r="L323" s="224" t="s">
        <v>6</v>
      </c>
      <c r="M323" s="237" t="e" cm="1">
        <f t="array" ref="M323">_xlfn.IFS(K323='03-1_予算実績管理'!$J$44,1,K323='03-1_予算実績管理'!$J$45,2,K323='03-1_予算実績管理'!$J$46,3,K323='03-1_予算実績管理'!$J$47,4,K323='03-1_予算実績管理'!$J$48,5,K323='03-1_予算実績管理'!$J$49,6,K323='03-1_予算実績管理'!$J$50,7,K323='03-1_予算実績管理'!$J$51,8,K323='03-1_予算実績管理'!$J$52,9,K323='03-1_予算実績管理'!$J$53,10,K323='03-1_予算実績管理'!$J$54,11,K323='03-1_予算実績管理'!$J$55,12,K323='03-1_予算実績管理'!$J$56,13,K323='03-1_予算実績管理'!$J$57,14,K323='03-1_予算実績管理'!$J$58,15,K323='03-1_予算実績管理'!$J$59,16,K323='03-1_予算実績管理'!$J$60,17,K323='03-1_予算実績管理'!$J$61,18,K323='03-1_予算実績管理'!$J$62,19,K323='03-1_予算実績管理'!$J$63,20,K323='03-1_予算実績管理'!$J$64,21,K323='03-1_予算実績管理'!$J$65,22,K323='03-1_予算実績管理'!$J$66,23,K323='03-1_予算実績管理'!$J$67,24,K323='03-1_予算実績管理'!$J$68,25,K323='03-1_予算実績管理'!$J$69,26,K323='03-1_予算実績管理'!$J$70,27,K323='03-1_予算実績管理'!$J$71,28,K323='03-1_予算実績管理'!$J$72,29,K323='03-1_予算実績管理'!$J$73,30,K323='03-1_予算実績管理'!$J$74,31,K323='03-1_予算実績管理'!$J$75,32,K323='03-1_予算実績管理'!$J$76,33,K323='03-1_予算実績管理'!$J$77,34,K323='03-1_予算実績管理'!$J$78,35,K323='03-1_予算実績管理'!$J$79,36,K323='03-1_予算実績管理'!$J$80,37,K323='03-1_予算実績管理'!$J$81,38,K323='03-1_予算実績管理'!$J$82,39,K323='03-1_予算実績管理'!$J$83,40,K323='03-1_予算実績管理'!$J$84,41,K323='03-1_予算実績管理'!$J$85,42,K323='03-1_予算実績管理'!$J$86,43,K323='03-1_予算実績管理'!$J$87,44,K323='03-1_予算実績管理'!$J$88,45,K323='03-1_予算実績管理'!$J$89,46,K323='03-1_予算実績管理'!$J$90,47,K323='03-1_予算実績管理'!$J$91,48,K323='03-1_予算実績管理'!$J$92,49,K323='03-1_予算実績管理'!$J$93,50)</f>
        <v>#N/A</v>
      </c>
      <c r="N323" s="238" t="s">
        <v>7</v>
      </c>
      <c r="O323" s="239"/>
      <c r="P323" s="225"/>
      <c r="Q323" s="240"/>
      <c r="R323" s="194"/>
    </row>
    <row r="324" spans="9:18">
      <c r="I324" s="17">
        <v>320</v>
      </c>
      <c r="J324" s="193"/>
      <c r="K324" s="223" t="s">
        <v>20</v>
      </c>
      <c r="L324" s="224" t="s">
        <v>6</v>
      </c>
      <c r="M324" s="237" t="e" cm="1">
        <f t="array" ref="M324">_xlfn.IFS(K324='03-1_予算実績管理'!$J$44,1,K324='03-1_予算実績管理'!$J$45,2,K324='03-1_予算実績管理'!$J$46,3,K324='03-1_予算実績管理'!$J$47,4,K324='03-1_予算実績管理'!$J$48,5,K324='03-1_予算実績管理'!$J$49,6,K324='03-1_予算実績管理'!$J$50,7,K324='03-1_予算実績管理'!$J$51,8,K324='03-1_予算実績管理'!$J$52,9,K324='03-1_予算実績管理'!$J$53,10,K324='03-1_予算実績管理'!$J$54,11,K324='03-1_予算実績管理'!$J$55,12,K324='03-1_予算実績管理'!$J$56,13,K324='03-1_予算実績管理'!$J$57,14,K324='03-1_予算実績管理'!$J$58,15,K324='03-1_予算実績管理'!$J$59,16,K324='03-1_予算実績管理'!$J$60,17,K324='03-1_予算実績管理'!$J$61,18,K324='03-1_予算実績管理'!$J$62,19,K324='03-1_予算実績管理'!$J$63,20,K324='03-1_予算実績管理'!$J$64,21,K324='03-1_予算実績管理'!$J$65,22,K324='03-1_予算実績管理'!$J$66,23,K324='03-1_予算実績管理'!$J$67,24,K324='03-1_予算実績管理'!$J$68,25,K324='03-1_予算実績管理'!$J$69,26,K324='03-1_予算実績管理'!$J$70,27,K324='03-1_予算実績管理'!$J$71,28,K324='03-1_予算実績管理'!$J$72,29,K324='03-1_予算実績管理'!$J$73,30,K324='03-1_予算実績管理'!$J$74,31,K324='03-1_予算実績管理'!$J$75,32,K324='03-1_予算実績管理'!$J$76,33,K324='03-1_予算実績管理'!$J$77,34,K324='03-1_予算実績管理'!$J$78,35,K324='03-1_予算実績管理'!$J$79,36,K324='03-1_予算実績管理'!$J$80,37,K324='03-1_予算実績管理'!$J$81,38,K324='03-1_予算実績管理'!$J$82,39,K324='03-1_予算実績管理'!$J$83,40,K324='03-1_予算実績管理'!$J$84,41,K324='03-1_予算実績管理'!$J$85,42,K324='03-1_予算実績管理'!$J$86,43,K324='03-1_予算実績管理'!$J$87,44,K324='03-1_予算実績管理'!$J$88,45,K324='03-1_予算実績管理'!$J$89,46,K324='03-1_予算実績管理'!$J$90,47,K324='03-1_予算実績管理'!$J$91,48,K324='03-1_予算実績管理'!$J$92,49,K324='03-1_予算実績管理'!$J$93,50)</f>
        <v>#N/A</v>
      </c>
      <c r="N324" s="238" t="s">
        <v>7</v>
      </c>
      <c r="O324" s="239"/>
      <c r="P324" s="225"/>
      <c r="Q324" s="240"/>
      <c r="R324" s="194"/>
    </row>
    <row r="325" spans="9:18">
      <c r="I325" s="17">
        <v>321</v>
      </c>
      <c r="J325" s="193"/>
      <c r="K325" s="223" t="s">
        <v>20</v>
      </c>
      <c r="L325" s="224" t="s">
        <v>6</v>
      </c>
      <c r="M325" s="237" t="e" cm="1">
        <f t="array" ref="M325">_xlfn.IFS(K325='03-1_予算実績管理'!$J$44,1,K325='03-1_予算実績管理'!$J$45,2,K325='03-1_予算実績管理'!$J$46,3,K325='03-1_予算実績管理'!$J$47,4,K325='03-1_予算実績管理'!$J$48,5,K325='03-1_予算実績管理'!$J$49,6,K325='03-1_予算実績管理'!$J$50,7,K325='03-1_予算実績管理'!$J$51,8,K325='03-1_予算実績管理'!$J$52,9,K325='03-1_予算実績管理'!$J$53,10,K325='03-1_予算実績管理'!$J$54,11,K325='03-1_予算実績管理'!$J$55,12,K325='03-1_予算実績管理'!$J$56,13,K325='03-1_予算実績管理'!$J$57,14,K325='03-1_予算実績管理'!$J$58,15,K325='03-1_予算実績管理'!$J$59,16,K325='03-1_予算実績管理'!$J$60,17,K325='03-1_予算実績管理'!$J$61,18,K325='03-1_予算実績管理'!$J$62,19,K325='03-1_予算実績管理'!$J$63,20,K325='03-1_予算実績管理'!$J$64,21,K325='03-1_予算実績管理'!$J$65,22,K325='03-1_予算実績管理'!$J$66,23,K325='03-1_予算実績管理'!$J$67,24,K325='03-1_予算実績管理'!$J$68,25,K325='03-1_予算実績管理'!$J$69,26,K325='03-1_予算実績管理'!$J$70,27,K325='03-1_予算実績管理'!$J$71,28,K325='03-1_予算実績管理'!$J$72,29,K325='03-1_予算実績管理'!$J$73,30,K325='03-1_予算実績管理'!$J$74,31,K325='03-1_予算実績管理'!$J$75,32,K325='03-1_予算実績管理'!$J$76,33,K325='03-1_予算実績管理'!$J$77,34,K325='03-1_予算実績管理'!$J$78,35,K325='03-1_予算実績管理'!$J$79,36,K325='03-1_予算実績管理'!$J$80,37,K325='03-1_予算実績管理'!$J$81,38,K325='03-1_予算実績管理'!$J$82,39,K325='03-1_予算実績管理'!$J$83,40,K325='03-1_予算実績管理'!$J$84,41,K325='03-1_予算実績管理'!$J$85,42,K325='03-1_予算実績管理'!$J$86,43,K325='03-1_予算実績管理'!$J$87,44,K325='03-1_予算実績管理'!$J$88,45,K325='03-1_予算実績管理'!$J$89,46,K325='03-1_予算実績管理'!$J$90,47,K325='03-1_予算実績管理'!$J$91,48,K325='03-1_予算実績管理'!$J$92,49,K325='03-1_予算実績管理'!$J$93,50)</f>
        <v>#N/A</v>
      </c>
      <c r="N325" s="238" t="s">
        <v>7</v>
      </c>
      <c r="O325" s="239"/>
      <c r="P325" s="225"/>
      <c r="Q325" s="240"/>
      <c r="R325" s="194"/>
    </row>
    <row r="326" spans="9:18">
      <c r="I326" s="17">
        <v>322</v>
      </c>
      <c r="J326" s="193"/>
      <c r="K326" s="223" t="s">
        <v>20</v>
      </c>
      <c r="L326" s="224" t="s">
        <v>6</v>
      </c>
      <c r="M326" s="237" t="e" cm="1">
        <f t="array" ref="M326">_xlfn.IFS(K326='03-1_予算実績管理'!$J$44,1,K326='03-1_予算実績管理'!$J$45,2,K326='03-1_予算実績管理'!$J$46,3,K326='03-1_予算実績管理'!$J$47,4,K326='03-1_予算実績管理'!$J$48,5,K326='03-1_予算実績管理'!$J$49,6,K326='03-1_予算実績管理'!$J$50,7,K326='03-1_予算実績管理'!$J$51,8,K326='03-1_予算実績管理'!$J$52,9,K326='03-1_予算実績管理'!$J$53,10,K326='03-1_予算実績管理'!$J$54,11,K326='03-1_予算実績管理'!$J$55,12,K326='03-1_予算実績管理'!$J$56,13,K326='03-1_予算実績管理'!$J$57,14,K326='03-1_予算実績管理'!$J$58,15,K326='03-1_予算実績管理'!$J$59,16,K326='03-1_予算実績管理'!$J$60,17,K326='03-1_予算実績管理'!$J$61,18,K326='03-1_予算実績管理'!$J$62,19,K326='03-1_予算実績管理'!$J$63,20,K326='03-1_予算実績管理'!$J$64,21,K326='03-1_予算実績管理'!$J$65,22,K326='03-1_予算実績管理'!$J$66,23,K326='03-1_予算実績管理'!$J$67,24,K326='03-1_予算実績管理'!$J$68,25,K326='03-1_予算実績管理'!$J$69,26,K326='03-1_予算実績管理'!$J$70,27,K326='03-1_予算実績管理'!$J$71,28,K326='03-1_予算実績管理'!$J$72,29,K326='03-1_予算実績管理'!$J$73,30,K326='03-1_予算実績管理'!$J$74,31,K326='03-1_予算実績管理'!$J$75,32,K326='03-1_予算実績管理'!$J$76,33,K326='03-1_予算実績管理'!$J$77,34,K326='03-1_予算実績管理'!$J$78,35,K326='03-1_予算実績管理'!$J$79,36,K326='03-1_予算実績管理'!$J$80,37,K326='03-1_予算実績管理'!$J$81,38,K326='03-1_予算実績管理'!$J$82,39,K326='03-1_予算実績管理'!$J$83,40,K326='03-1_予算実績管理'!$J$84,41,K326='03-1_予算実績管理'!$J$85,42,K326='03-1_予算実績管理'!$J$86,43,K326='03-1_予算実績管理'!$J$87,44,K326='03-1_予算実績管理'!$J$88,45,K326='03-1_予算実績管理'!$J$89,46,K326='03-1_予算実績管理'!$J$90,47,K326='03-1_予算実績管理'!$J$91,48,K326='03-1_予算実績管理'!$J$92,49,K326='03-1_予算実績管理'!$J$93,50)</f>
        <v>#N/A</v>
      </c>
      <c r="N326" s="238" t="s">
        <v>7</v>
      </c>
      <c r="O326" s="239"/>
      <c r="P326" s="225"/>
      <c r="Q326" s="240"/>
      <c r="R326" s="194"/>
    </row>
    <row r="327" spans="9:18">
      <c r="I327" s="17">
        <v>323</v>
      </c>
      <c r="J327" s="193"/>
      <c r="K327" s="223" t="s">
        <v>20</v>
      </c>
      <c r="L327" s="224" t="s">
        <v>6</v>
      </c>
      <c r="M327" s="237" t="e" cm="1">
        <f t="array" ref="M327">_xlfn.IFS(K327='03-1_予算実績管理'!$J$44,1,K327='03-1_予算実績管理'!$J$45,2,K327='03-1_予算実績管理'!$J$46,3,K327='03-1_予算実績管理'!$J$47,4,K327='03-1_予算実績管理'!$J$48,5,K327='03-1_予算実績管理'!$J$49,6,K327='03-1_予算実績管理'!$J$50,7,K327='03-1_予算実績管理'!$J$51,8,K327='03-1_予算実績管理'!$J$52,9,K327='03-1_予算実績管理'!$J$53,10,K327='03-1_予算実績管理'!$J$54,11,K327='03-1_予算実績管理'!$J$55,12,K327='03-1_予算実績管理'!$J$56,13,K327='03-1_予算実績管理'!$J$57,14,K327='03-1_予算実績管理'!$J$58,15,K327='03-1_予算実績管理'!$J$59,16,K327='03-1_予算実績管理'!$J$60,17,K327='03-1_予算実績管理'!$J$61,18,K327='03-1_予算実績管理'!$J$62,19,K327='03-1_予算実績管理'!$J$63,20,K327='03-1_予算実績管理'!$J$64,21,K327='03-1_予算実績管理'!$J$65,22,K327='03-1_予算実績管理'!$J$66,23,K327='03-1_予算実績管理'!$J$67,24,K327='03-1_予算実績管理'!$J$68,25,K327='03-1_予算実績管理'!$J$69,26,K327='03-1_予算実績管理'!$J$70,27,K327='03-1_予算実績管理'!$J$71,28,K327='03-1_予算実績管理'!$J$72,29,K327='03-1_予算実績管理'!$J$73,30,K327='03-1_予算実績管理'!$J$74,31,K327='03-1_予算実績管理'!$J$75,32,K327='03-1_予算実績管理'!$J$76,33,K327='03-1_予算実績管理'!$J$77,34,K327='03-1_予算実績管理'!$J$78,35,K327='03-1_予算実績管理'!$J$79,36,K327='03-1_予算実績管理'!$J$80,37,K327='03-1_予算実績管理'!$J$81,38,K327='03-1_予算実績管理'!$J$82,39,K327='03-1_予算実績管理'!$J$83,40,K327='03-1_予算実績管理'!$J$84,41,K327='03-1_予算実績管理'!$J$85,42,K327='03-1_予算実績管理'!$J$86,43,K327='03-1_予算実績管理'!$J$87,44,K327='03-1_予算実績管理'!$J$88,45,K327='03-1_予算実績管理'!$J$89,46,K327='03-1_予算実績管理'!$J$90,47,K327='03-1_予算実績管理'!$J$91,48,K327='03-1_予算実績管理'!$J$92,49,K327='03-1_予算実績管理'!$J$93,50)</f>
        <v>#N/A</v>
      </c>
      <c r="N327" s="238" t="s">
        <v>7</v>
      </c>
      <c r="O327" s="239"/>
      <c r="P327" s="225"/>
      <c r="Q327" s="240"/>
      <c r="R327" s="194"/>
    </row>
    <row r="328" spans="9:18">
      <c r="I328" s="17">
        <v>324</v>
      </c>
      <c r="J328" s="193"/>
      <c r="K328" s="223" t="s">
        <v>20</v>
      </c>
      <c r="L328" s="224" t="s">
        <v>6</v>
      </c>
      <c r="M328" s="237" t="e" cm="1">
        <f t="array" ref="M328">_xlfn.IFS(K328='03-1_予算実績管理'!$J$44,1,K328='03-1_予算実績管理'!$J$45,2,K328='03-1_予算実績管理'!$J$46,3,K328='03-1_予算実績管理'!$J$47,4,K328='03-1_予算実績管理'!$J$48,5,K328='03-1_予算実績管理'!$J$49,6,K328='03-1_予算実績管理'!$J$50,7,K328='03-1_予算実績管理'!$J$51,8,K328='03-1_予算実績管理'!$J$52,9,K328='03-1_予算実績管理'!$J$53,10,K328='03-1_予算実績管理'!$J$54,11,K328='03-1_予算実績管理'!$J$55,12,K328='03-1_予算実績管理'!$J$56,13,K328='03-1_予算実績管理'!$J$57,14,K328='03-1_予算実績管理'!$J$58,15,K328='03-1_予算実績管理'!$J$59,16,K328='03-1_予算実績管理'!$J$60,17,K328='03-1_予算実績管理'!$J$61,18,K328='03-1_予算実績管理'!$J$62,19,K328='03-1_予算実績管理'!$J$63,20,K328='03-1_予算実績管理'!$J$64,21,K328='03-1_予算実績管理'!$J$65,22,K328='03-1_予算実績管理'!$J$66,23,K328='03-1_予算実績管理'!$J$67,24,K328='03-1_予算実績管理'!$J$68,25,K328='03-1_予算実績管理'!$J$69,26,K328='03-1_予算実績管理'!$J$70,27,K328='03-1_予算実績管理'!$J$71,28,K328='03-1_予算実績管理'!$J$72,29,K328='03-1_予算実績管理'!$J$73,30,K328='03-1_予算実績管理'!$J$74,31,K328='03-1_予算実績管理'!$J$75,32,K328='03-1_予算実績管理'!$J$76,33,K328='03-1_予算実績管理'!$J$77,34,K328='03-1_予算実績管理'!$J$78,35,K328='03-1_予算実績管理'!$J$79,36,K328='03-1_予算実績管理'!$J$80,37,K328='03-1_予算実績管理'!$J$81,38,K328='03-1_予算実績管理'!$J$82,39,K328='03-1_予算実績管理'!$J$83,40,K328='03-1_予算実績管理'!$J$84,41,K328='03-1_予算実績管理'!$J$85,42,K328='03-1_予算実績管理'!$J$86,43,K328='03-1_予算実績管理'!$J$87,44,K328='03-1_予算実績管理'!$J$88,45,K328='03-1_予算実績管理'!$J$89,46,K328='03-1_予算実績管理'!$J$90,47,K328='03-1_予算実績管理'!$J$91,48,K328='03-1_予算実績管理'!$J$92,49,K328='03-1_予算実績管理'!$J$93,50)</f>
        <v>#N/A</v>
      </c>
      <c r="N328" s="238" t="s">
        <v>7</v>
      </c>
      <c r="O328" s="239"/>
      <c r="P328" s="225"/>
      <c r="Q328" s="240"/>
      <c r="R328" s="194"/>
    </row>
    <row r="329" spans="9:18">
      <c r="I329" s="17">
        <v>325</v>
      </c>
      <c r="J329" s="193"/>
      <c r="K329" s="223" t="s">
        <v>20</v>
      </c>
      <c r="L329" s="224" t="s">
        <v>6</v>
      </c>
      <c r="M329" s="237" t="e" cm="1">
        <f t="array" ref="M329">_xlfn.IFS(K329='03-1_予算実績管理'!$J$44,1,K329='03-1_予算実績管理'!$J$45,2,K329='03-1_予算実績管理'!$J$46,3,K329='03-1_予算実績管理'!$J$47,4,K329='03-1_予算実績管理'!$J$48,5,K329='03-1_予算実績管理'!$J$49,6,K329='03-1_予算実績管理'!$J$50,7,K329='03-1_予算実績管理'!$J$51,8,K329='03-1_予算実績管理'!$J$52,9,K329='03-1_予算実績管理'!$J$53,10,K329='03-1_予算実績管理'!$J$54,11,K329='03-1_予算実績管理'!$J$55,12,K329='03-1_予算実績管理'!$J$56,13,K329='03-1_予算実績管理'!$J$57,14,K329='03-1_予算実績管理'!$J$58,15,K329='03-1_予算実績管理'!$J$59,16,K329='03-1_予算実績管理'!$J$60,17,K329='03-1_予算実績管理'!$J$61,18,K329='03-1_予算実績管理'!$J$62,19,K329='03-1_予算実績管理'!$J$63,20,K329='03-1_予算実績管理'!$J$64,21,K329='03-1_予算実績管理'!$J$65,22,K329='03-1_予算実績管理'!$J$66,23,K329='03-1_予算実績管理'!$J$67,24,K329='03-1_予算実績管理'!$J$68,25,K329='03-1_予算実績管理'!$J$69,26,K329='03-1_予算実績管理'!$J$70,27,K329='03-1_予算実績管理'!$J$71,28,K329='03-1_予算実績管理'!$J$72,29,K329='03-1_予算実績管理'!$J$73,30,K329='03-1_予算実績管理'!$J$74,31,K329='03-1_予算実績管理'!$J$75,32,K329='03-1_予算実績管理'!$J$76,33,K329='03-1_予算実績管理'!$J$77,34,K329='03-1_予算実績管理'!$J$78,35,K329='03-1_予算実績管理'!$J$79,36,K329='03-1_予算実績管理'!$J$80,37,K329='03-1_予算実績管理'!$J$81,38,K329='03-1_予算実績管理'!$J$82,39,K329='03-1_予算実績管理'!$J$83,40,K329='03-1_予算実績管理'!$J$84,41,K329='03-1_予算実績管理'!$J$85,42,K329='03-1_予算実績管理'!$J$86,43,K329='03-1_予算実績管理'!$J$87,44,K329='03-1_予算実績管理'!$J$88,45,K329='03-1_予算実績管理'!$J$89,46,K329='03-1_予算実績管理'!$J$90,47,K329='03-1_予算実績管理'!$J$91,48,K329='03-1_予算実績管理'!$J$92,49,K329='03-1_予算実績管理'!$J$93,50)</f>
        <v>#N/A</v>
      </c>
      <c r="N329" s="238" t="s">
        <v>7</v>
      </c>
      <c r="O329" s="239"/>
      <c r="P329" s="225"/>
      <c r="Q329" s="240"/>
      <c r="R329" s="194"/>
    </row>
    <row r="330" spans="9:18">
      <c r="I330" s="17">
        <v>326</v>
      </c>
      <c r="J330" s="193"/>
      <c r="K330" s="223" t="s">
        <v>20</v>
      </c>
      <c r="L330" s="224" t="s">
        <v>6</v>
      </c>
      <c r="M330" s="237" t="e" cm="1">
        <f t="array" ref="M330">_xlfn.IFS(K330='03-1_予算実績管理'!$J$44,1,K330='03-1_予算実績管理'!$J$45,2,K330='03-1_予算実績管理'!$J$46,3,K330='03-1_予算実績管理'!$J$47,4,K330='03-1_予算実績管理'!$J$48,5,K330='03-1_予算実績管理'!$J$49,6,K330='03-1_予算実績管理'!$J$50,7,K330='03-1_予算実績管理'!$J$51,8,K330='03-1_予算実績管理'!$J$52,9,K330='03-1_予算実績管理'!$J$53,10,K330='03-1_予算実績管理'!$J$54,11,K330='03-1_予算実績管理'!$J$55,12,K330='03-1_予算実績管理'!$J$56,13,K330='03-1_予算実績管理'!$J$57,14,K330='03-1_予算実績管理'!$J$58,15,K330='03-1_予算実績管理'!$J$59,16,K330='03-1_予算実績管理'!$J$60,17,K330='03-1_予算実績管理'!$J$61,18,K330='03-1_予算実績管理'!$J$62,19,K330='03-1_予算実績管理'!$J$63,20,K330='03-1_予算実績管理'!$J$64,21,K330='03-1_予算実績管理'!$J$65,22,K330='03-1_予算実績管理'!$J$66,23,K330='03-1_予算実績管理'!$J$67,24,K330='03-1_予算実績管理'!$J$68,25,K330='03-1_予算実績管理'!$J$69,26,K330='03-1_予算実績管理'!$J$70,27,K330='03-1_予算実績管理'!$J$71,28,K330='03-1_予算実績管理'!$J$72,29,K330='03-1_予算実績管理'!$J$73,30,K330='03-1_予算実績管理'!$J$74,31,K330='03-1_予算実績管理'!$J$75,32,K330='03-1_予算実績管理'!$J$76,33,K330='03-1_予算実績管理'!$J$77,34,K330='03-1_予算実績管理'!$J$78,35,K330='03-1_予算実績管理'!$J$79,36,K330='03-1_予算実績管理'!$J$80,37,K330='03-1_予算実績管理'!$J$81,38,K330='03-1_予算実績管理'!$J$82,39,K330='03-1_予算実績管理'!$J$83,40,K330='03-1_予算実績管理'!$J$84,41,K330='03-1_予算実績管理'!$J$85,42,K330='03-1_予算実績管理'!$J$86,43,K330='03-1_予算実績管理'!$J$87,44,K330='03-1_予算実績管理'!$J$88,45,K330='03-1_予算実績管理'!$J$89,46,K330='03-1_予算実績管理'!$J$90,47,K330='03-1_予算実績管理'!$J$91,48,K330='03-1_予算実績管理'!$J$92,49,K330='03-1_予算実績管理'!$J$93,50)</f>
        <v>#N/A</v>
      </c>
      <c r="N330" s="238" t="s">
        <v>7</v>
      </c>
      <c r="O330" s="239"/>
      <c r="P330" s="225"/>
      <c r="Q330" s="240"/>
      <c r="R330" s="194"/>
    </row>
    <row r="331" spans="9:18">
      <c r="I331" s="17">
        <v>327</v>
      </c>
      <c r="J331" s="193"/>
      <c r="K331" s="223" t="s">
        <v>20</v>
      </c>
      <c r="L331" s="224" t="s">
        <v>6</v>
      </c>
      <c r="M331" s="237" t="e" cm="1">
        <f t="array" ref="M331">_xlfn.IFS(K331='03-1_予算実績管理'!$J$44,1,K331='03-1_予算実績管理'!$J$45,2,K331='03-1_予算実績管理'!$J$46,3,K331='03-1_予算実績管理'!$J$47,4,K331='03-1_予算実績管理'!$J$48,5,K331='03-1_予算実績管理'!$J$49,6,K331='03-1_予算実績管理'!$J$50,7,K331='03-1_予算実績管理'!$J$51,8,K331='03-1_予算実績管理'!$J$52,9,K331='03-1_予算実績管理'!$J$53,10,K331='03-1_予算実績管理'!$J$54,11,K331='03-1_予算実績管理'!$J$55,12,K331='03-1_予算実績管理'!$J$56,13,K331='03-1_予算実績管理'!$J$57,14,K331='03-1_予算実績管理'!$J$58,15,K331='03-1_予算実績管理'!$J$59,16,K331='03-1_予算実績管理'!$J$60,17,K331='03-1_予算実績管理'!$J$61,18,K331='03-1_予算実績管理'!$J$62,19,K331='03-1_予算実績管理'!$J$63,20,K331='03-1_予算実績管理'!$J$64,21,K331='03-1_予算実績管理'!$J$65,22,K331='03-1_予算実績管理'!$J$66,23,K331='03-1_予算実績管理'!$J$67,24,K331='03-1_予算実績管理'!$J$68,25,K331='03-1_予算実績管理'!$J$69,26,K331='03-1_予算実績管理'!$J$70,27,K331='03-1_予算実績管理'!$J$71,28,K331='03-1_予算実績管理'!$J$72,29,K331='03-1_予算実績管理'!$J$73,30,K331='03-1_予算実績管理'!$J$74,31,K331='03-1_予算実績管理'!$J$75,32,K331='03-1_予算実績管理'!$J$76,33,K331='03-1_予算実績管理'!$J$77,34,K331='03-1_予算実績管理'!$J$78,35,K331='03-1_予算実績管理'!$J$79,36,K331='03-1_予算実績管理'!$J$80,37,K331='03-1_予算実績管理'!$J$81,38,K331='03-1_予算実績管理'!$J$82,39,K331='03-1_予算実績管理'!$J$83,40,K331='03-1_予算実績管理'!$J$84,41,K331='03-1_予算実績管理'!$J$85,42,K331='03-1_予算実績管理'!$J$86,43,K331='03-1_予算実績管理'!$J$87,44,K331='03-1_予算実績管理'!$J$88,45,K331='03-1_予算実績管理'!$J$89,46,K331='03-1_予算実績管理'!$J$90,47,K331='03-1_予算実績管理'!$J$91,48,K331='03-1_予算実績管理'!$J$92,49,K331='03-1_予算実績管理'!$J$93,50)</f>
        <v>#N/A</v>
      </c>
      <c r="N331" s="238" t="s">
        <v>7</v>
      </c>
      <c r="O331" s="239"/>
      <c r="P331" s="225"/>
      <c r="Q331" s="240"/>
      <c r="R331" s="194"/>
    </row>
    <row r="332" spans="9:18">
      <c r="I332" s="17">
        <v>328</v>
      </c>
      <c r="J332" s="193"/>
      <c r="K332" s="223" t="s">
        <v>20</v>
      </c>
      <c r="L332" s="224" t="s">
        <v>6</v>
      </c>
      <c r="M332" s="237" t="e" cm="1">
        <f t="array" ref="M332">_xlfn.IFS(K332='03-1_予算実績管理'!$J$44,1,K332='03-1_予算実績管理'!$J$45,2,K332='03-1_予算実績管理'!$J$46,3,K332='03-1_予算実績管理'!$J$47,4,K332='03-1_予算実績管理'!$J$48,5,K332='03-1_予算実績管理'!$J$49,6,K332='03-1_予算実績管理'!$J$50,7,K332='03-1_予算実績管理'!$J$51,8,K332='03-1_予算実績管理'!$J$52,9,K332='03-1_予算実績管理'!$J$53,10,K332='03-1_予算実績管理'!$J$54,11,K332='03-1_予算実績管理'!$J$55,12,K332='03-1_予算実績管理'!$J$56,13,K332='03-1_予算実績管理'!$J$57,14,K332='03-1_予算実績管理'!$J$58,15,K332='03-1_予算実績管理'!$J$59,16,K332='03-1_予算実績管理'!$J$60,17,K332='03-1_予算実績管理'!$J$61,18,K332='03-1_予算実績管理'!$J$62,19,K332='03-1_予算実績管理'!$J$63,20,K332='03-1_予算実績管理'!$J$64,21,K332='03-1_予算実績管理'!$J$65,22,K332='03-1_予算実績管理'!$J$66,23,K332='03-1_予算実績管理'!$J$67,24,K332='03-1_予算実績管理'!$J$68,25,K332='03-1_予算実績管理'!$J$69,26,K332='03-1_予算実績管理'!$J$70,27,K332='03-1_予算実績管理'!$J$71,28,K332='03-1_予算実績管理'!$J$72,29,K332='03-1_予算実績管理'!$J$73,30,K332='03-1_予算実績管理'!$J$74,31,K332='03-1_予算実績管理'!$J$75,32,K332='03-1_予算実績管理'!$J$76,33,K332='03-1_予算実績管理'!$J$77,34,K332='03-1_予算実績管理'!$J$78,35,K332='03-1_予算実績管理'!$J$79,36,K332='03-1_予算実績管理'!$J$80,37,K332='03-1_予算実績管理'!$J$81,38,K332='03-1_予算実績管理'!$J$82,39,K332='03-1_予算実績管理'!$J$83,40,K332='03-1_予算実績管理'!$J$84,41,K332='03-1_予算実績管理'!$J$85,42,K332='03-1_予算実績管理'!$J$86,43,K332='03-1_予算実績管理'!$J$87,44,K332='03-1_予算実績管理'!$J$88,45,K332='03-1_予算実績管理'!$J$89,46,K332='03-1_予算実績管理'!$J$90,47,K332='03-1_予算実績管理'!$J$91,48,K332='03-1_予算実績管理'!$J$92,49,K332='03-1_予算実績管理'!$J$93,50)</f>
        <v>#N/A</v>
      </c>
      <c r="N332" s="238" t="s">
        <v>7</v>
      </c>
      <c r="O332" s="239"/>
      <c r="P332" s="225"/>
      <c r="Q332" s="240"/>
      <c r="R332" s="194"/>
    </row>
    <row r="333" spans="9:18">
      <c r="I333" s="17">
        <v>329</v>
      </c>
      <c r="J333" s="193"/>
      <c r="K333" s="223" t="s">
        <v>20</v>
      </c>
      <c r="L333" s="224" t="s">
        <v>6</v>
      </c>
      <c r="M333" s="237" t="e" cm="1">
        <f t="array" ref="M333">_xlfn.IFS(K333='03-1_予算実績管理'!$J$44,1,K333='03-1_予算実績管理'!$J$45,2,K333='03-1_予算実績管理'!$J$46,3,K333='03-1_予算実績管理'!$J$47,4,K333='03-1_予算実績管理'!$J$48,5,K333='03-1_予算実績管理'!$J$49,6,K333='03-1_予算実績管理'!$J$50,7,K333='03-1_予算実績管理'!$J$51,8,K333='03-1_予算実績管理'!$J$52,9,K333='03-1_予算実績管理'!$J$53,10,K333='03-1_予算実績管理'!$J$54,11,K333='03-1_予算実績管理'!$J$55,12,K333='03-1_予算実績管理'!$J$56,13,K333='03-1_予算実績管理'!$J$57,14,K333='03-1_予算実績管理'!$J$58,15,K333='03-1_予算実績管理'!$J$59,16,K333='03-1_予算実績管理'!$J$60,17,K333='03-1_予算実績管理'!$J$61,18,K333='03-1_予算実績管理'!$J$62,19,K333='03-1_予算実績管理'!$J$63,20,K333='03-1_予算実績管理'!$J$64,21,K333='03-1_予算実績管理'!$J$65,22,K333='03-1_予算実績管理'!$J$66,23,K333='03-1_予算実績管理'!$J$67,24,K333='03-1_予算実績管理'!$J$68,25,K333='03-1_予算実績管理'!$J$69,26,K333='03-1_予算実績管理'!$J$70,27,K333='03-1_予算実績管理'!$J$71,28,K333='03-1_予算実績管理'!$J$72,29,K333='03-1_予算実績管理'!$J$73,30,K333='03-1_予算実績管理'!$J$74,31,K333='03-1_予算実績管理'!$J$75,32,K333='03-1_予算実績管理'!$J$76,33,K333='03-1_予算実績管理'!$J$77,34,K333='03-1_予算実績管理'!$J$78,35,K333='03-1_予算実績管理'!$J$79,36,K333='03-1_予算実績管理'!$J$80,37,K333='03-1_予算実績管理'!$J$81,38,K333='03-1_予算実績管理'!$J$82,39,K333='03-1_予算実績管理'!$J$83,40,K333='03-1_予算実績管理'!$J$84,41,K333='03-1_予算実績管理'!$J$85,42,K333='03-1_予算実績管理'!$J$86,43,K333='03-1_予算実績管理'!$J$87,44,K333='03-1_予算実績管理'!$J$88,45,K333='03-1_予算実績管理'!$J$89,46,K333='03-1_予算実績管理'!$J$90,47,K333='03-1_予算実績管理'!$J$91,48,K333='03-1_予算実績管理'!$J$92,49,K333='03-1_予算実績管理'!$J$93,50)</f>
        <v>#N/A</v>
      </c>
      <c r="N333" s="238" t="s">
        <v>7</v>
      </c>
      <c r="O333" s="239"/>
      <c r="P333" s="225"/>
      <c r="Q333" s="240"/>
      <c r="R333" s="194"/>
    </row>
    <row r="334" spans="9:18">
      <c r="I334" s="17">
        <v>330</v>
      </c>
      <c r="J334" s="193"/>
      <c r="K334" s="223" t="s">
        <v>20</v>
      </c>
      <c r="L334" s="224" t="s">
        <v>6</v>
      </c>
      <c r="M334" s="237" t="e" cm="1">
        <f t="array" ref="M334">_xlfn.IFS(K334='03-1_予算実績管理'!$J$44,1,K334='03-1_予算実績管理'!$J$45,2,K334='03-1_予算実績管理'!$J$46,3,K334='03-1_予算実績管理'!$J$47,4,K334='03-1_予算実績管理'!$J$48,5,K334='03-1_予算実績管理'!$J$49,6,K334='03-1_予算実績管理'!$J$50,7,K334='03-1_予算実績管理'!$J$51,8,K334='03-1_予算実績管理'!$J$52,9,K334='03-1_予算実績管理'!$J$53,10,K334='03-1_予算実績管理'!$J$54,11,K334='03-1_予算実績管理'!$J$55,12,K334='03-1_予算実績管理'!$J$56,13,K334='03-1_予算実績管理'!$J$57,14,K334='03-1_予算実績管理'!$J$58,15,K334='03-1_予算実績管理'!$J$59,16,K334='03-1_予算実績管理'!$J$60,17,K334='03-1_予算実績管理'!$J$61,18,K334='03-1_予算実績管理'!$J$62,19,K334='03-1_予算実績管理'!$J$63,20,K334='03-1_予算実績管理'!$J$64,21,K334='03-1_予算実績管理'!$J$65,22,K334='03-1_予算実績管理'!$J$66,23,K334='03-1_予算実績管理'!$J$67,24,K334='03-1_予算実績管理'!$J$68,25,K334='03-1_予算実績管理'!$J$69,26,K334='03-1_予算実績管理'!$J$70,27,K334='03-1_予算実績管理'!$J$71,28,K334='03-1_予算実績管理'!$J$72,29,K334='03-1_予算実績管理'!$J$73,30,K334='03-1_予算実績管理'!$J$74,31,K334='03-1_予算実績管理'!$J$75,32,K334='03-1_予算実績管理'!$J$76,33,K334='03-1_予算実績管理'!$J$77,34,K334='03-1_予算実績管理'!$J$78,35,K334='03-1_予算実績管理'!$J$79,36,K334='03-1_予算実績管理'!$J$80,37,K334='03-1_予算実績管理'!$J$81,38,K334='03-1_予算実績管理'!$J$82,39,K334='03-1_予算実績管理'!$J$83,40,K334='03-1_予算実績管理'!$J$84,41,K334='03-1_予算実績管理'!$J$85,42,K334='03-1_予算実績管理'!$J$86,43,K334='03-1_予算実績管理'!$J$87,44,K334='03-1_予算実績管理'!$J$88,45,K334='03-1_予算実績管理'!$J$89,46,K334='03-1_予算実績管理'!$J$90,47,K334='03-1_予算実績管理'!$J$91,48,K334='03-1_予算実績管理'!$J$92,49,K334='03-1_予算実績管理'!$J$93,50)</f>
        <v>#N/A</v>
      </c>
      <c r="N334" s="238" t="s">
        <v>7</v>
      </c>
      <c r="O334" s="239"/>
      <c r="P334" s="225"/>
      <c r="Q334" s="240"/>
      <c r="R334" s="194"/>
    </row>
    <row r="335" spans="9:18">
      <c r="I335" s="17">
        <v>331</v>
      </c>
      <c r="J335" s="193"/>
      <c r="K335" s="223" t="s">
        <v>20</v>
      </c>
      <c r="L335" s="224" t="s">
        <v>6</v>
      </c>
      <c r="M335" s="237" t="e" cm="1">
        <f t="array" ref="M335">_xlfn.IFS(K335='03-1_予算実績管理'!$J$44,1,K335='03-1_予算実績管理'!$J$45,2,K335='03-1_予算実績管理'!$J$46,3,K335='03-1_予算実績管理'!$J$47,4,K335='03-1_予算実績管理'!$J$48,5,K335='03-1_予算実績管理'!$J$49,6,K335='03-1_予算実績管理'!$J$50,7,K335='03-1_予算実績管理'!$J$51,8,K335='03-1_予算実績管理'!$J$52,9,K335='03-1_予算実績管理'!$J$53,10,K335='03-1_予算実績管理'!$J$54,11,K335='03-1_予算実績管理'!$J$55,12,K335='03-1_予算実績管理'!$J$56,13,K335='03-1_予算実績管理'!$J$57,14,K335='03-1_予算実績管理'!$J$58,15,K335='03-1_予算実績管理'!$J$59,16,K335='03-1_予算実績管理'!$J$60,17,K335='03-1_予算実績管理'!$J$61,18,K335='03-1_予算実績管理'!$J$62,19,K335='03-1_予算実績管理'!$J$63,20,K335='03-1_予算実績管理'!$J$64,21,K335='03-1_予算実績管理'!$J$65,22,K335='03-1_予算実績管理'!$J$66,23,K335='03-1_予算実績管理'!$J$67,24,K335='03-1_予算実績管理'!$J$68,25,K335='03-1_予算実績管理'!$J$69,26,K335='03-1_予算実績管理'!$J$70,27,K335='03-1_予算実績管理'!$J$71,28,K335='03-1_予算実績管理'!$J$72,29,K335='03-1_予算実績管理'!$J$73,30,K335='03-1_予算実績管理'!$J$74,31,K335='03-1_予算実績管理'!$J$75,32,K335='03-1_予算実績管理'!$J$76,33,K335='03-1_予算実績管理'!$J$77,34,K335='03-1_予算実績管理'!$J$78,35,K335='03-1_予算実績管理'!$J$79,36,K335='03-1_予算実績管理'!$J$80,37,K335='03-1_予算実績管理'!$J$81,38,K335='03-1_予算実績管理'!$J$82,39,K335='03-1_予算実績管理'!$J$83,40,K335='03-1_予算実績管理'!$J$84,41,K335='03-1_予算実績管理'!$J$85,42,K335='03-1_予算実績管理'!$J$86,43,K335='03-1_予算実績管理'!$J$87,44,K335='03-1_予算実績管理'!$J$88,45,K335='03-1_予算実績管理'!$J$89,46,K335='03-1_予算実績管理'!$J$90,47,K335='03-1_予算実績管理'!$J$91,48,K335='03-1_予算実績管理'!$J$92,49,K335='03-1_予算実績管理'!$J$93,50)</f>
        <v>#N/A</v>
      </c>
      <c r="N335" s="238" t="s">
        <v>7</v>
      </c>
      <c r="O335" s="239"/>
      <c r="P335" s="225"/>
      <c r="Q335" s="240"/>
      <c r="R335" s="194"/>
    </row>
    <row r="336" spans="9:18">
      <c r="I336" s="17">
        <v>332</v>
      </c>
      <c r="J336" s="193"/>
      <c r="K336" s="223" t="s">
        <v>20</v>
      </c>
      <c r="L336" s="224" t="s">
        <v>6</v>
      </c>
      <c r="M336" s="237" t="e" cm="1">
        <f t="array" ref="M336">_xlfn.IFS(K336='03-1_予算実績管理'!$J$44,1,K336='03-1_予算実績管理'!$J$45,2,K336='03-1_予算実績管理'!$J$46,3,K336='03-1_予算実績管理'!$J$47,4,K336='03-1_予算実績管理'!$J$48,5,K336='03-1_予算実績管理'!$J$49,6,K336='03-1_予算実績管理'!$J$50,7,K336='03-1_予算実績管理'!$J$51,8,K336='03-1_予算実績管理'!$J$52,9,K336='03-1_予算実績管理'!$J$53,10,K336='03-1_予算実績管理'!$J$54,11,K336='03-1_予算実績管理'!$J$55,12,K336='03-1_予算実績管理'!$J$56,13,K336='03-1_予算実績管理'!$J$57,14,K336='03-1_予算実績管理'!$J$58,15,K336='03-1_予算実績管理'!$J$59,16,K336='03-1_予算実績管理'!$J$60,17,K336='03-1_予算実績管理'!$J$61,18,K336='03-1_予算実績管理'!$J$62,19,K336='03-1_予算実績管理'!$J$63,20,K336='03-1_予算実績管理'!$J$64,21,K336='03-1_予算実績管理'!$J$65,22,K336='03-1_予算実績管理'!$J$66,23,K336='03-1_予算実績管理'!$J$67,24,K336='03-1_予算実績管理'!$J$68,25,K336='03-1_予算実績管理'!$J$69,26,K336='03-1_予算実績管理'!$J$70,27,K336='03-1_予算実績管理'!$J$71,28,K336='03-1_予算実績管理'!$J$72,29,K336='03-1_予算実績管理'!$J$73,30,K336='03-1_予算実績管理'!$J$74,31,K336='03-1_予算実績管理'!$J$75,32,K336='03-1_予算実績管理'!$J$76,33,K336='03-1_予算実績管理'!$J$77,34,K336='03-1_予算実績管理'!$J$78,35,K336='03-1_予算実績管理'!$J$79,36,K336='03-1_予算実績管理'!$J$80,37,K336='03-1_予算実績管理'!$J$81,38,K336='03-1_予算実績管理'!$J$82,39,K336='03-1_予算実績管理'!$J$83,40,K336='03-1_予算実績管理'!$J$84,41,K336='03-1_予算実績管理'!$J$85,42,K336='03-1_予算実績管理'!$J$86,43,K336='03-1_予算実績管理'!$J$87,44,K336='03-1_予算実績管理'!$J$88,45,K336='03-1_予算実績管理'!$J$89,46,K336='03-1_予算実績管理'!$J$90,47,K336='03-1_予算実績管理'!$J$91,48,K336='03-1_予算実績管理'!$J$92,49,K336='03-1_予算実績管理'!$J$93,50)</f>
        <v>#N/A</v>
      </c>
      <c r="N336" s="238" t="s">
        <v>7</v>
      </c>
      <c r="O336" s="239"/>
      <c r="P336" s="225"/>
      <c r="Q336" s="240"/>
      <c r="R336" s="194"/>
    </row>
    <row r="337" spans="9:18">
      <c r="I337" s="17">
        <v>333</v>
      </c>
      <c r="J337" s="193"/>
      <c r="K337" s="223" t="s">
        <v>20</v>
      </c>
      <c r="L337" s="224" t="s">
        <v>6</v>
      </c>
      <c r="M337" s="237" t="e" cm="1">
        <f t="array" ref="M337">_xlfn.IFS(K337='03-1_予算実績管理'!$J$44,1,K337='03-1_予算実績管理'!$J$45,2,K337='03-1_予算実績管理'!$J$46,3,K337='03-1_予算実績管理'!$J$47,4,K337='03-1_予算実績管理'!$J$48,5,K337='03-1_予算実績管理'!$J$49,6,K337='03-1_予算実績管理'!$J$50,7,K337='03-1_予算実績管理'!$J$51,8,K337='03-1_予算実績管理'!$J$52,9,K337='03-1_予算実績管理'!$J$53,10,K337='03-1_予算実績管理'!$J$54,11,K337='03-1_予算実績管理'!$J$55,12,K337='03-1_予算実績管理'!$J$56,13,K337='03-1_予算実績管理'!$J$57,14,K337='03-1_予算実績管理'!$J$58,15,K337='03-1_予算実績管理'!$J$59,16,K337='03-1_予算実績管理'!$J$60,17,K337='03-1_予算実績管理'!$J$61,18,K337='03-1_予算実績管理'!$J$62,19,K337='03-1_予算実績管理'!$J$63,20,K337='03-1_予算実績管理'!$J$64,21,K337='03-1_予算実績管理'!$J$65,22,K337='03-1_予算実績管理'!$J$66,23,K337='03-1_予算実績管理'!$J$67,24,K337='03-1_予算実績管理'!$J$68,25,K337='03-1_予算実績管理'!$J$69,26,K337='03-1_予算実績管理'!$J$70,27,K337='03-1_予算実績管理'!$J$71,28,K337='03-1_予算実績管理'!$J$72,29,K337='03-1_予算実績管理'!$J$73,30,K337='03-1_予算実績管理'!$J$74,31,K337='03-1_予算実績管理'!$J$75,32,K337='03-1_予算実績管理'!$J$76,33,K337='03-1_予算実績管理'!$J$77,34,K337='03-1_予算実績管理'!$J$78,35,K337='03-1_予算実績管理'!$J$79,36,K337='03-1_予算実績管理'!$J$80,37,K337='03-1_予算実績管理'!$J$81,38,K337='03-1_予算実績管理'!$J$82,39,K337='03-1_予算実績管理'!$J$83,40,K337='03-1_予算実績管理'!$J$84,41,K337='03-1_予算実績管理'!$J$85,42,K337='03-1_予算実績管理'!$J$86,43,K337='03-1_予算実績管理'!$J$87,44,K337='03-1_予算実績管理'!$J$88,45,K337='03-1_予算実績管理'!$J$89,46,K337='03-1_予算実績管理'!$J$90,47,K337='03-1_予算実績管理'!$J$91,48,K337='03-1_予算実績管理'!$J$92,49,K337='03-1_予算実績管理'!$J$93,50)</f>
        <v>#N/A</v>
      </c>
      <c r="N337" s="238" t="s">
        <v>7</v>
      </c>
      <c r="O337" s="239"/>
      <c r="P337" s="225"/>
      <c r="Q337" s="240"/>
      <c r="R337" s="194"/>
    </row>
    <row r="338" spans="9:18">
      <c r="I338" s="17">
        <v>334</v>
      </c>
      <c r="J338" s="193"/>
      <c r="K338" s="223" t="s">
        <v>20</v>
      </c>
      <c r="L338" s="224" t="s">
        <v>6</v>
      </c>
      <c r="M338" s="237" t="e" cm="1">
        <f t="array" ref="M338">_xlfn.IFS(K338='03-1_予算実績管理'!$J$44,1,K338='03-1_予算実績管理'!$J$45,2,K338='03-1_予算実績管理'!$J$46,3,K338='03-1_予算実績管理'!$J$47,4,K338='03-1_予算実績管理'!$J$48,5,K338='03-1_予算実績管理'!$J$49,6,K338='03-1_予算実績管理'!$J$50,7,K338='03-1_予算実績管理'!$J$51,8,K338='03-1_予算実績管理'!$J$52,9,K338='03-1_予算実績管理'!$J$53,10,K338='03-1_予算実績管理'!$J$54,11,K338='03-1_予算実績管理'!$J$55,12,K338='03-1_予算実績管理'!$J$56,13,K338='03-1_予算実績管理'!$J$57,14,K338='03-1_予算実績管理'!$J$58,15,K338='03-1_予算実績管理'!$J$59,16,K338='03-1_予算実績管理'!$J$60,17,K338='03-1_予算実績管理'!$J$61,18,K338='03-1_予算実績管理'!$J$62,19,K338='03-1_予算実績管理'!$J$63,20,K338='03-1_予算実績管理'!$J$64,21,K338='03-1_予算実績管理'!$J$65,22,K338='03-1_予算実績管理'!$J$66,23,K338='03-1_予算実績管理'!$J$67,24,K338='03-1_予算実績管理'!$J$68,25,K338='03-1_予算実績管理'!$J$69,26,K338='03-1_予算実績管理'!$J$70,27,K338='03-1_予算実績管理'!$J$71,28,K338='03-1_予算実績管理'!$J$72,29,K338='03-1_予算実績管理'!$J$73,30,K338='03-1_予算実績管理'!$J$74,31,K338='03-1_予算実績管理'!$J$75,32,K338='03-1_予算実績管理'!$J$76,33,K338='03-1_予算実績管理'!$J$77,34,K338='03-1_予算実績管理'!$J$78,35,K338='03-1_予算実績管理'!$J$79,36,K338='03-1_予算実績管理'!$J$80,37,K338='03-1_予算実績管理'!$J$81,38,K338='03-1_予算実績管理'!$J$82,39,K338='03-1_予算実績管理'!$J$83,40,K338='03-1_予算実績管理'!$J$84,41,K338='03-1_予算実績管理'!$J$85,42,K338='03-1_予算実績管理'!$J$86,43,K338='03-1_予算実績管理'!$J$87,44,K338='03-1_予算実績管理'!$J$88,45,K338='03-1_予算実績管理'!$J$89,46,K338='03-1_予算実績管理'!$J$90,47,K338='03-1_予算実績管理'!$J$91,48,K338='03-1_予算実績管理'!$J$92,49,K338='03-1_予算実績管理'!$J$93,50)</f>
        <v>#N/A</v>
      </c>
      <c r="N338" s="238" t="s">
        <v>7</v>
      </c>
      <c r="O338" s="239"/>
      <c r="P338" s="225"/>
      <c r="Q338" s="240"/>
      <c r="R338" s="194"/>
    </row>
    <row r="339" spans="9:18">
      <c r="I339" s="17">
        <v>335</v>
      </c>
      <c r="J339" s="193"/>
      <c r="K339" s="223" t="s">
        <v>20</v>
      </c>
      <c r="L339" s="224" t="s">
        <v>6</v>
      </c>
      <c r="M339" s="237" t="e" cm="1">
        <f t="array" ref="M339">_xlfn.IFS(K339='03-1_予算実績管理'!$J$44,1,K339='03-1_予算実績管理'!$J$45,2,K339='03-1_予算実績管理'!$J$46,3,K339='03-1_予算実績管理'!$J$47,4,K339='03-1_予算実績管理'!$J$48,5,K339='03-1_予算実績管理'!$J$49,6,K339='03-1_予算実績管理'!$J$50,7,K339='03-1_予算実績管理'!$J$51,8,K339='03-1_予算実績管理'!$J$52,9,K339='03-1_予算実績管理'!$J$53,10,K339='03-1_予算実績管理'!$J$54,11,K339='03-1_予算実績管理'!$J$55,12,K339='03-1_予算実績管理'!$J$56,13,K339='03-1_予算実績管理'!$J$57,14,K339='03-1_予算実績管理'!$J$58,15,K339='03-1_予算実績管理'!$J$59,16,K339='03-1_予算実績管理'!$J$60,17,K339='03-1_予算実績管理'!$J$61,18,K339='03-1_予算実績管理'!$J$62,19,K339='03-1_予算実績管理'!$J$63,20,K339='03-1_予算実績管理'!$J$64,21,K339='03-1_予算実績管理'!$J$65,22,K339='03-1_予算実績管理'!$J$66,23,K339='03-1_予算実績管理'!$J$67,24,K339='03-1_予算実績管理'!$J$68,25,K339='03-1_予算実績管理'!$J$69,26,K339='03-1_予算実績管理'!$J$70,27,K339='03-1_予算実績管理'!$J$71,28,K339='03-1_予算実績管理'!$J$72,29,K339='03-1_予算実績管理'!$J$73,30,K339='03-1_予算実績管理'!$J$74,31,K339='03-1_予算実績管理'!$J$75,32,K339='03-1_予算実績管理'!$J$76,33,K339='03-1_予算実績管理'!$J$77,34,K339='03-1_予算実績管理'!$J$78,35,K339='03-1_予算実績管理'!$J$79,36,K339='03-1_予算実績管理'!$J$80,37,K339='03-1_予算実績管理'!$J$81,38,K339='03-1_予算実績管理'!$J$82,39,K339='03-1_予算実績管理'!$J$83,40,K339='03-1_予算実績管理'!$J$84,41,K339='03-1_予算実績管理'!$J$85,42,K339='03-1_予算実績管理'!$J$86,43,K339='03-1_予算実績管理'!$J$87,44,K339='03-1_予算実績管理'!$J$88,45,K339='03-1_予算実績管理'!$J$89,46,K339='03-1_予算実績管理'!$J$90,47,K339='03-1_予算実績管理'!$J$91,48,K339='03-1_予算実績管理'!$J$92,49,K339='03-1_予算実績管理'!$J$93,50)</f>
        <v>#N/A</v>
      </c>
      <c r="N339" s="238" t="s">
        <v>7</v>
      </c>
      <c r="O339" s="239"/>
      <c r="P339" s="225"/>
      <c r="Q339" s="240"/>
      <c r="R339" s="194"/>
    </row>
    <row r="340" spans="9:18">
      <c r="I340" s="17">
        <v>336</v>
      </c>
      <c r="J340" s="193"/>
      <c r="K340" s="223" t="s">
        <v>20</v>
      </c>
      <c r="L340" s="224" t="s">
        <v>6</v>
      </c>
      <c r="M340" s="237" t="e" cm="1">
        <f t="array" ref="M340">_xlfn.IFS(K340='03-1_予算実績管理'!$J$44,1,K340='03-1_予算実績管理'!$J$45,2,K340='03-1_予算実績管理'!$J$46,3,K340='03-1_予算実績管理'!$J$47,4,K340='03-1_予算実績管理'!$J$48,5,K340='03-1_予算実績管理'!$J$49,6,K340='03-1_予算実績管理'!$J$50,7,K340='03-1_予算実績管理'!$J$51,8,K340='03-1_予算実績管理'!$J$52,9,K340='03-1_予算実績管理'!$J$53,10,K340='03-1_予算実績管理'!$J$54,11,K340='03-1_予算実績管理'!$J$55,12,K340='03-1_予算実績管理'!$J$56,13,K340='03-1_予算実績管理'!$J$57,14,K340='03-1_予算実績管理'!$J$58,15,K340='03-1_予算実績管理'!$J$59,16,K340='03-1_予算実績管理'!$J$60,17,K340='03-1_予算実績管理'!$J$61,18,K340='03-1_予算実績管理'!$J$62,19,K340='03-1_予算実績管理'!$J$63,20,K340='03-1_予算実績管理'!$J$64,21,K340='03-1_予算実績管理'!$J$65,22,K340='03-1_予算実績管理'!$J$66,23,K340='03-1_予算実績管理'!$J$67,24,K340='03-1_予算実績管理'!$J$68,25,K340='03-1_予算実績管理'!$J$69,26,K340='03-1_予算実績管理'!$J$70,27,K340='03-1_予算実績管理'!$J$71,28,K340='03-1_予算実績管理'!$J$72,29,K340='03-1_予算実績管理'!$J$73,30,K340='03-1_予算実績管理'!$J$74,31,K340='03-1_予算実績管理'!$J$75,32,K340='03-1_予算実績管理'!$J$76,33,K340='03-1_予算実績管理'!$J$77,34,K340='03-1_予算実績管理'!$J$78,35,K340='03-1_予算実績管理'!$J$79,36,K340='03-1_予算実績管理'!$J$80,37,K340='03-1_予算実績管理'!$J$81,38,K340='03-1_予算実績管理'!$J$82,39,K340='03-1_予算実績管理'!$J$83,40,K340='03-1_予算実績管理'!$J$84,41,K340='03-1_予算実績管理'!$J$85,42,K340='03-1_予算実績管理'!$J$86,43,K340='03-1_予算実績管理'!$J$87,44,K340='03-1_予算実績管理'!$J$88,45,K340='03-1_予算実績管理'!$J$89,46,K340='03-1_予算実績管理'!$J$90,47,K340='03-1_予算実績管理'!$J$91,48,K340='03-1_予算実績管理'!$J$92,49,K340='03-1_予算実績管理'!$J$93,50)</f>
        <v>#N/A</v>
      </c>
      <c r="N340" s="238" t="s">
        <v>7</v>
      </c>
      <c r="O340" s="239"/>
      <c r="P340" s="225"/>
      <c r="Q340" s="240"/>
      <c r="R340" s="194"/>
    </row>
    <row r="341" spans="9:18">
      <c r="I341" s="17">
        <v>337</v>
      </c>
      <c r="J341" s="193"/>
      <c r="K341" s="223" t="s">
        <v>20</v>
      </c>
      <c r="L341" s="224" t="s">
        <v>6</v>
      </c>
      <c r="M341" s="237" t="e" cm="1">
        <f t="array" ref="M341">_xlfn.IFS(K341='03-1_予算実績管理'!$J$44,1,K341='03-1_予算実績管理'!$J$45,2,K341='03-1_予算実績管理'!$J$46,3,K341='03-1_予算実績管理'!$J$47,4,K341='03-1_予算実績管理'!$J$48,5,K341='03-1_予算実績管理'!$J$49,6,K341='03-1_予算実績管理'!$J$50,7,K341='03-1_予算実績管理'!$J$51,8,K341='03-1_予算実績管理'!$J$52,9,K341='03-1_予算実績管理'!$J$53,10,K341='03-1_予算実績管理'!$J$54,11,K341='03-1_予算実績管理'!$J$55,12,K341='03-1_予算実績管理'!$J$56,13,K341='03-1_予算実績管理'!$J$57,14,K341='03-1_予算実績管理'!$J$58,15,K341='03-1_予算実績管理'!$J$59,16,K341='03-1_予算実績管理'!$J$60,17,K341='03-1_予算実績管理'!$J$61,18,K341='03-1_予算実績管理'!$J$62,19,K341='03-1_予算実績管理'!$J$63,20,K341='03-1_予算実績管理'!$J$64,21,K341='03-1_予算実績管理'!$J$65,22,K341='03-1_予算実績管理'!$J$66,23,K341='03-1_予算実績管理'!$J$67,24,K341='03-1_予算実績管理'!$J$68,25,K341='03-1_予算実績管理'!$J$69,26,K341='03-1_予算実績管理'!$J$70,27,K341='03-1_予算実績管理'!$J$71,28,K341='03-1_予算実績管理'!$J$72,29,K341='03-1_予算実績管理'!$J$73,30,K341='03-1_予算実績管理'!$J$74,31,K341='03-1_予算実績管理'!$J$75,32,K341='03-1_予算実績管理'!$J$76,33,K341='03-1_予算実績管理'!$J$77,34,K341='03-1_予算実績管理'!$J$78,35,K341='03-1_予算実績管理'!$J$79,36,K341='03-1_予算実績管理'!$J$80,37,K341='03-1_予算実績管理'!$J$81,38,K341='03-1_予算実績管理'!$J$82,39,K341='03-1_予算実績管理'!$J$83,40,K341='03-1_予算実績管理'!$J$84,41,K341='03-1_予算実績管理'!$J$85,42,K341='03-1_予算実績管理'!$J$86,43,K341='03-1_予算実績管理'!$J$87,44,K341='03-1_予算実績管理'!$J$88,45,K341='03-1_予算実績管理'!$J$89,46,K341='03-1_予算実績管理'!$J$90,47,K341='03-1_予算実績管理'!$J$91,48,K341='03-1_予算実績管理'!$J$92,49,K341='03-1_予算実績管理'!$J$93,50)</f>
        <v>#N/A</v>
      </c>
      <c r="N341" s="238" t="s">
        <v>7</v>
      </c>
      <c r="O341" s="239"/>
      <c r="P341" s="225"/>
      <c r="Q341" s="240"/>
      <c r="R341" s="194"/>
    </row>
    <row r="342" spans="9:18">
      <c r="I342" s="17">
        <v>338</v>
      </c>
      <c r="J342" s="193"/>
      <c r="K342" s="223" t="s">
        <v>20</v>
      </c>
      <c r="L342" s="224" t="s">
        <v>6</v>
      </c>
      <c r="M342" s="237" t="e" cm="1">
        <f t="array" ref="M342">_xlfn.IFS(K342='03-1_予算実績管理'!$J$44,1,K342='03-1_予算実績管理'!$J$45,2,K342='03-1_予算実績管理'!$J$46,3,K342='03-1_予算実績管理'!$J$47,4,K342='03-1_予算実績管理'!$J$48,5,K342='03-1_予算実績管理'!$J$49,6,K342='03-1_予算実績管理'!$J$50,7,K342='03-1_予算実績管理'!$J$51,8,K342='03-1_予算実績管理'!$J$52,9,K342='03-1_予算実績管理'!$J$53,10,K342='03-1_予算実績管理'!$J$54,11,K342='03-1_予算実績管理'!$J$55,12,K342='03-1_予算実績管理'!$J$56,13,K342='03-1_予算実績管理'!$J$57,14,K342='03-1_予算実績管理'!$J$58,15,K342='03-1_予算実績管理'!$J$59,16,K342='03-1_予算実績管理'!$J$60,17,K342='03-1_予算実績管理'!$J$61,18,K342='03-1_予算実績管理'!$J$62,19,K342='03-1_予算実績管理'!$J$63,20,K342='03-1_予算実績管理'!$J$64,21,K342='03-1_予算実績管理'!$J$65,22,K342='03-1_予算実績管理'!$J$66,23,K342='03-1_予算実績管理'!$J$67,24,K342='03-1_予算実績管理'!$J$68,25,K342='03-1_予算実績管理'!$J$69,26,K342='03-1_予算実績管理'!$J$70,27,K342='03-1_予算実績管理'!$J$71,28,K342='03-1_予算実績管理'!$J$72,29,K342='03-1_予算実績管理'!$J$73,30,K342='03-1_予算実績管理'!$J$74,31,K342='03-1_予算実績管理'!$J$75,32,K342='03-1_予算実績管理'!$J$76,33,K342='03-1_予算実績管理'!$J$77,34,K342='03-1_予算実績管理'!$J$78,35,K342='03-1_予算実績管理'!$J$79,36,K342='03-1_予算実績管理'!$J$80,37,K342='03-1_予算実績管理'!$J$81,38,K342='03-1_予算実績管理'!$J$82,39,K342='03-1_予算実績管理'!$J$83,40,K342='03-1_予算実績管理'!$J$84,41,K342='03-1_予算実績管理'!$J$85,42,K342='03-1_予算実績管理'!$J$86,43,K342='03-1_予算実績管理'!$J$87,44,K342='03-1_予算実績管理'!$J$88,45,K342='03-1_予算実績管理'!$J$89,46,K342='03-1_予算実績管理'!$J$90,47,K342='03-1_予算実績管理'!$J$91,48,K342='03-1_予算実績管理'!$J$92,49,K342='03-1_予算実績管理'!$J$93,50)</f>
        <v>#N/A</v>
      </c>
      <c r="N342" s="238" t="s">
        <v>7</v>
      </c>
      <c r="O342" s="239"/>
      <c r="P342" s="225"/>
      <c r="Q342" s="240"/>
      <c r="R342" s="194"/>
    </row>
    <row r="343" spans="9:18">
      <c r="I343" s="17">
        <v>339</v>
      </c>
      <c r="J343" s="193"/>
      <c r="K343" s="223" t="s">
        <v>20</v>
      </c>
      <c r="L343" s="224" t="s">
        <v>6</v>
      </c>
      <c r="M343" s="237" t="e" cm="1">
        <f t="array" ref="M343">_xlfn.IFS(K343='03-1_予算実績管理'!$J$44,1,K343='03-1_予算実績管理'!$J$45,2,K343='03-1_予算実績管理'!$J$46,3,K343='03-1_予算実績管理'!$J$47,4,K343='03-1_予算実績管理'!$J$48,5,K343='03-1_予算実績管理'!$J$49,6,K343='03-1_予算実績管理'!$J$50,7,K343='03-1_予算実績管理'!$J$51,8,K343='03-1_予算実績管理'!$J$52,9,K343='03-1_予算実績管理'!$J$53,10,K343='03-1_予算実績管理'!$J$54,11,K343='03-1_予算実績管理'!$J$55,12,K343='03-1_予算実績管理'!$J$56,13,K343='03-1_予算実績管理'!$J$57,14,K343='03-1_予算実績管理'!$J$58,15,K343='03-1_予算実績管理'!$J$59,16,K343='03-1_予算実績管理'!$J$60,17,K343='03-1_予算実績管理'!$J$61,18,K343='03-1_予算実績管理'!$J$62,19,K343='03-1_予算実績管理'!$J$63,20,K343='03-1_予算実績管理'!$J$64,21,K343='03-1_予算実績管理'!$J$65,22,K343='03-1_予算実績管理'!$J$66,23,K343='03-1_予算実績管理'!$J$67,24,K343='03-1_予算実績管理'!$J$68,25,K343='03-1_予算実績管理'!$J$69,26,K343='03-1_予算実績管理'!$J$70,27,K343='03-1_予算実績管理'!$J$71,28,K343='03-1_予算実績管理'!$J$72,29,K343='03-1_予算実績管理'!$J$73,30,K343='03-1_予算実績管理'!$J$74,31,K343='03-1_予算実績管理'!$J$75,32,K343='03-1_予算実績管理'!$J$76,33,K343='03-1_予算実績管理'!$J$77,34,K343='03-1_予算実績管理'!$J$78,35,K343='03-1_予算実績管理'!$J$79,36,K343='03-1_予算実績管理'!$J$80,37,K343='03-1_予算実績管理'!$J$81,38,K343='03-1_予算実績管理'!$J$82,39,K343='03-1_予算実績管理'!$J$83,40,K343='03-1_予算実績管理'!$J$84,41,K343='03-1_予算実績管理'!$J$85,42,K343='03-1_予算実績管理'!$J$86,43,K343='03-1_予算実績管理'!$J$87,44,K343='03-1_予算実績管理'!$J$88,45,K343='03-1_予算実績管理'!$J$89,46,K343='03-1_予算実績管理'!$J$90,47,K343='03-1_予算実績管理'!$J$91,48,K343='03-1_予算実績管理'!$J$92,49,K343='03-1_予算実績管理'!$J$93,50)</f>
        <v>#N/A</v>
      </c>
      <c r="N343" s="238" t="s">
        <v>7</v>
      </c>
      <c r="O343" s="239"/>
      <c r="P343" s="225"/>
      <c r="Q343" s="240"/>
      <c r="R343" s="194"/>
    </row>
    <row r="344" spans="9:18">
      <c r="I344" s="17">
        <v>340</v>
      </c>
      <c r="J344" s="193"/>
      <c r="K344" s="223" t="s">
        <v>20</v>
      </c>
      <c r="L344" s="224" t="s">
        <v>6</v>
      </c>
      <c r="M344" s="237" t="e" cm="1">
        <f t="array" ref="M344">_xlfn.IFS(K344='03-1_予算実績管理'!$J$44,1,K344='03-1_予算実績管理'!$J$45,2,K344='03-1_予算実績管理'!$J$46,3,K344='03-1_予算実績管理'!$J$47,4,K344='03-1_予算実績管理'!$J$48,5,K344='03-1_予算実績管理'!$J$49,6,K344='03-1_予算実績管理'!$J$50,7,K344='03-1_予算実績管理'!$J$51,8,K344='03-1_予算実績管理'!$J$52,9,K344='03-1_予算実績管理'!$J$53,10,K344='03-1_予算実績管理'!$J$54,11,K344='03-1_予算実績管理'!$J$55,12,K344='03-1_予算実績管理'!$J$56,13,K344='03-1_予算実績管理'!$J$57,14,K344='03-1_予算実績管理'!$J$58,15,K344='03-1_予算実績管理'!$J$59,16,K344='03-1_予算実績管理'!$J$60,17,K344='03-1_予算実績管理'!$J$61,18,K344='03-1_予算実績管理'!$J$62,19,K344='03-1_予算実績管理'!$J$63,20,K344='03-1_予算実績管理'!$J$64,21,K344='03-1_予算実績管理'!$J$65,22,K344='03-1_予算実績管理'!$J$66,23,K344='03-1_予算実績管理'!$J$67,24,K344='03-1_予算実績管理'!$J$68,25,K344='03-1_予算実績管理'!$J$69,26,K344='03-1_予算実績管理'!$J$70,27,K344='03-1_予算実績管理'!$J$71,28,K344='03-1_予算実績管理'!$J$72,29,K344='03-1_予算実績管理'!$J$73,30,K344='03-1_予算実績管理'!$J$74,31,K344='03-1_予算実績管理'!$J$75,32,K344='03-1_予算実績管理'!$J$76,33,K344='03-1_予算実績管理'!$J$77,34,K344='03-1_予算実績管理'!$J$78,35,K344='03-1_予算実績管理'!$J$79,36,K344='03-1_予算実績管理'!$J$80,37,K344='03-1_予算実績管理'!$J$81,38,K344='03-1_予算実績管理'!$J$82,39,K344='03-1_予算実績管理'!$J$83,40,K344='03-1_予算実績管理'!$J$84,41,K344='03-1_予算実績管理'!$J$85,42,K344='03-1_予算実績管理'!$J$86,43,K344='03-1_予算実績管理'!$J$87,44,K344='03-1_予算実績管理'!$J$88,45,K344='03-1_予算実績管理'!$J$89,46,K344='03-1_予算実績管理'!$J$90,47,K344='03-1_予算実績管理'!$J$91,48,K344='03-1_予算実績管理'!$J$92,49,K344='03-1_予算実績管理'!$J$93,50)</f>
        <v>#N/A</v>
      </c>
      <c r="N344" s="238" t="s">
        <v>7</v>
      </c>
      <c r="O344" s="239"/>
      <c r="P344" s="225"/>
      <c r="Q344" s="240"/>
      <c r="R344" s="194"/>
    </row>
    <row r="345" spans="9:18">
      <c r="I345" s="17">
        <v>341</v>
      </c>
      <c r="J345" s="193"/>
      <c r="K345" s="223" t="s">
        <v>20</v>
      </c>
      <c r="L345" s="224" t="s">
        <v>6</v>
      </c>
      <c r="M345" s="237" t="e" cm="1">
        <f t="array" ref="M345">_xlfn.IFS(K345='03-1_予算実績管理'!$J$44,1,K345='03-1_予算実績管理'!$J$45,2,K345='03-1_予算実績管理'!$J$46,3,K345='03-1_予算実績管理'!$J$47,4,K345='03-1_予算実績管理'!$J$48,5,K345='03-1_予算実績管理'!$J$49,6,K345='03-1_予算実績管理'!$J$50,7,K345='03-1_予算実績管理'!$J$51,8,K345='03-1_予算実績管理'!$J$52,9,K345='03-1_予算実績管理'!$J$53,10,K345='03-1_予算実績管理'!$J$54,11,K345='03-1_予算実績管理'!$J$55,12,K345='03-1_予算実績管理'!$J$56,13,K345='03-1_予算実績管理'!$J$57,14,K345='03-1_予算実績管理'!$J$58,15,K345='03-1_予算実績管理'!$J$59,16,K345='03-1_予算実績管理'!$J$60,17,K345='03-1_予算実績管理'!$J$61,18,K345='03-1_予算実績管理'!$J$62,19,K345='03-1_予算実績管理'!$J$63,20,K345='03-1_予算実績管理'!$J$64,21,K345='03-1_予算実績管理'!$J$65,22,K345='03-1_予算実績管理'!$J$66,23,K345='03-1_予算実績管理'!$J$67,24,K345='03-1_予算実績管理'!$J$68,25,K345='03-1_予算実績管理'!$J$69,26,K345='03-1_予算実績管理'!$J$70,27,K345='03-1_予算実績管理'!$J$71,28,K345='03-1_予算実績管理'!$J$72,29,K345='03-1_予算実績管理'!$J$73,30,K345='03-1_予算実績管理'!$J$74,31,K345='03-1_予算実績管理'!$J$75,32,K345='03-1_予算実績管理'!$J$76,33,K345='03-1_予算実績管理'!$J$77,34,K345='03-1_予算実績管理'!$J$78,35,K345='03-1_予算実績管理'!$J$79,36,K345='03-1_予算実績管理'!$J$80,37,K345='03-1_予算実績管理'!$J$81,38,K345='03-1_予算実績管理'!$J$82,39,K345='03-1_予算実績管理'!$J$83,40,K345='03-1_予算実績管理'!$J$84,41,K345='03-1_予算実績管理'!$J$85,42,K345='03-1_予算実績管理'!$J$86,43,K345='03-1_予算実績管理'!$J$87,44,K345='03-1_予算実績管理'!$J$88,45,K345='03-1_予算実績管理'!$J$89,46,K345='03-1_予算実績管理'!$J$90,47,K345='03-1_予算実績管理'!$J$91,48,K345='03-1_予算実績管理'!$J$92,49,K345='03-1_予算実績管理'!$J$93,50)</f>
        <v>#N/A</v>
      </c>
      <c r="N345" s="238" t="s">
        <v>7</v>
      </c>
      <c r="O345" s="239"/>
      <c r="P345" s="225"/>
      <c r="Q345" s="240"/>
      <c r="R345" s="194"/>
    </row>
    <row r="346" spans="9:18">
      <c r="I346" s="17">
        <v>342</v>
      </c>
      <c r="J346" s="193"/>
      <c r="K346" s="223" t="s">
        <v>20</v>
      </c>
      <c r="L346" s="224" t="s">
        <v>6</v>
      </c>
      <c r="M346" s="237" t="e" cm="1">
        <f t="array" ref="M346">_xlfn.IFS(K346='03-1_予算実績管理'!$J$44,1,K346='03-1_予算実績管理'!$J$45,2,K346='03-1_予算実績管理'!$J$46,3,K346='03-1_予算実績管理'!$J$47,4,K346='03-1_予算実績管理'!$J$48,5,K346='03-1_予算実績管理'!$J$49,6,K346='03-1_予算実績管理'!$J$50,7,K346='03-1_予算実績管理'!$J$51,8,K346='03-1_予算実績管理'!$J$52,9,K346='03-1_予算実績管理'!$J$53,10,K346='03-1_予算実績管理'!$J$54,11,K346='03-1_予算実績管理'!$J$55,12,K346='03-1_予算実績管理'!$J$56,13,K346='03-1_予算実績管理'!$J$57,14,K346='03-1_予算実績管理'!$J$58,15,K346='03-1_予算実績管理'!$J$59,16,K346='03-1_予算実績管理'!$J$60,17,K346='03-1_予算実績管理'!$J$61,18,K346='03-1_予算実績管理'!$J$62,19,K346='03-1_予算実績管理'!$J$63,20,K346='03-1_予算実績管理'!$J$64,21,K346='03-1_予算実績管理'!$J$65,22,K346='03-1_予算実績管理'!$J$66,23,K346='03-1_予算実績管理'!$J$67,24,K346='03-1_予算実績管理'!$J$68,25,K346='03-1_予算実績管理'!$J$69,26,K346='03-1_予算実績管理'!$J$70,27,K346='03-1_予算実績管理'!$J$71,28,K346='03-1_予算実績管理'!$J$72,29,K346='03-1_予算実績管理'!$J$73,30,K346='03-1_予算実績管理'!$J$74,31,K346='03-1_予算実績管理'!$J$75,32,K346='03-1_予算実績管理'!$J$76,33,K346='03-1_予算実績管理'!$J$77,34,K346='03-1_予算実績管理'!$J$78,35,K346='03-1_予算実績管理'!$J$79,36,K346='03-1_予算実績管理'!$J$80,37,K346='03-1_予算実績管理'!$J$81,38,K346='03-1_予算実績管理'!$J$82,39,K346='03-1_予算実績管理'!$J$83,40,K346='03-1_予算実績管理'!$J$84,41,K346='03-1_予算実績管理'!$J$85,42,K346='03-1_予算実績管理'!$J$86,43,K346='03-1_予算実績管理'!$J$87,44,K346='03-1_予算実績管理'!$J$88,45,K346='03-1_予算実績管理'!$J$89,46,K346='03-1_予算実績管理'!$J$90,47,K346='03-1_予算実績管理'!$J$91,48,K346='03-1_予算実績管理'!$J$92,49,K346='03-1_予算実績管理'!$J$93,50)</f>
        <v>#N/A</v>
      </c>
      <c r="N346" s="238" t="s">
        <v>7</v>
      </c>
      <c r="O346" s="239"/>
      <c r="P346" s="225"/>
      <c r="Q346" s="240"/>
      <c r="R346" s="194"/>
    </row>
    <row r="347" spans="9:18">
      <c r="I347" s="17">
        <v>343</v>
      </c>
      <c r="J347" s="193"/>
      <c r="K347" s="223" t="s">
        <v>20</v>
      </c>
      <c r="L347" s="224" t="s">
        <v>6</v>
      </c>
      <c r="M347" s="237" t="e" cm="1">
        <f t="array" ref="M347">_xlfn.IFS(K347='03-1_予算実績管理'!$J$44,1,K347='03-1_予算実績管理'!$J$45,2,K347='03-1_予算実績管理'!$J$46,3,K347='03-1_予算実績管理'!$J$47,4,K347='03-1_予算実績管理'!$J$48,5,K347='03-1_予算実績管理'!$J$49,6,K347='03-1_予算実績管理'!$J$50,7,K347='03-1_予算実績管理'!$J$51,8,K347='03-1_予算実績管理'!$J$52,9,K347='03-1_予算実績管理'!$J$53,10,K347='03-1_予算実績管理'!$J$54,11,K347='03-1_予算実績管理'!$J$55,12,K347='03-1_予算実績管理'!$J$56,13,K347='03-1_予算実績管理'!$J$57,14,K347='03-1_予算実績管理'!$J$58,15,K347='03-1_予算実績管理'!$J$59,16,K347='03-1_予算実績管理'!$J$60,17,K347='03-1_予算実績管理'!$J$61,18,K347='03-1_予算実績管理'!$J$62,19,K347='03-1_予算実績管理'!$J$63,20,K347='03-1_予算実績管理'!$J$64,21,K347='03-1_予算実績管理'!$J$65,22,K347='03-1_予算実績管理'!$J$66,23,K347='03-1_予算実績管理'!$J$67,24,K347='03-1_予算実績管理'!$J$68,25,K347='03-1_予算実績管理'!$J$69,26,K347='03-1_予算実績管理'!$J$70,27,K347='03-1_予算実績管理'!$J$71,28,K347='03-1_予算実績管理'!$J$72,29,K347='03-1_予算実績管理'!$J$73,30,K347='03-1_予算実績管理'!$J$74,31,K347='03-1_予算実績管理'!$J$75,32,K347='03-1_予算実績管理'!$J$76,33,K347='03-1_予算実績管理'!$J$77,34,K347='03-1_予算実績管理'!$J$78,35,K347='03-1_予算実績管理'!$J$79,36,K347='03-1_予算実績管理'!$J$80,37,K347='03-1_予算実績管理'!$J$81,38,K347='03-1_予算実績管理'!$J$82,39,K347='03-1_予算実績管理'!$J$83,40,K347='03-1_予算実績管理'!$J$84,41,K347='03-1_予算実績管理'!$J$85,42,K347='03-1_予算実績管理'!$J$86,43,K347='03-1_予算実績管理'!$J$87,44,K347='03-1_予算実績管理'!$J$88,45,K347='03-1_予算実績管理'!$J$89,46,K347='03-1_予算実績管理'!$J$90,47,K347='03-1_予算実績管理'!$J$91,48,K347='03-1_予算実績管理'!$J$92,49,K347='03-1_予算実績管理'!$J$93,50)</f>
        <v>#N/A</v>
      </c>
      <c r="N347" s="238" t="s">
        <v>7</v>
      </c>
      <c r="O347" s="239"/>
      <c r="P347" s="225"/>
      <c r="Q347" s="240"/>
      <c r="R347" s="194"/>
    </row>
    <row r="348" spans="9:18">
      <c r="I348" s="17">
        <v>344</v>
      </c>
      <c r="J348" s="193"/>
      <c r="K348" s="223" t="s">
        <v>20</v>
      </c>
      <c r="L348" s="224" t="s">
        <v>6</v>
      </c>
      <c r="M348" s="237" t="e" cm="1">
        <f t="array" ref="M348">_xlfn.IFS(K348='03-1_予算実績管理'!$J$44,1,K348='03-1_予算実績管理'!$J$45,2,K348='03-1_予算実績管理'!$J$46,3,K348='03-1_予算実績管理'!$J$47,4,K348='03-1_予算実績管理'!$J$48,5,K348='03-1_予算実績管理'!$J$49,6,K348='03-1_予算実績管理'!$J$50,7,K348='03-1_予算実績管理'!$J$51,8,K348='03-1_予算実績管理'!$J$52,9,K348='03-1_予算実績管理'!$J$53,10,K348='03-1_予算実績管理'!$J$54,11,K348='03-1_予算実績管理'!$J$55,12,K348='03-1_予算実績管理'!$J$56,13,K348='03-1_予算実績管理'!$J$57,14,K348='03-1_予算実績管理'!$J$58,15,K348='03-1_予算実績管理'!$J$59,16,K348='03-1_予算実績管理'!$J$60,17,K348='03-1_予算実績管理'!$J$61,18,K348='03-1_予算実績管理'!$J$62,19,K348='03-1_予算実績管理'!$J$63,20,K348='03-1_予算実績管理'!$J$64,21,K348='03-1_予算実績管理'!$J$65,22,K348='03-1_予算実績管理'!$J$66,23,K348='03-1_予算実績管理'!$J$67,24,K348='03-1_予算実績管理'!$J$68,25,K348='03-1_予算実績管理'!$J$69,26,K348='03-1_予算実績管理'!$J$70,27,K348='03-1_予算実績管理'!$J$71,28,K348='03-1_予算実績管理'!$J$72,29,K348='03-1_予算実績管理'!$J$73,30,K348='03-1_予算実績管理'!$J$74,31,K348='03-1_予算実績管理'!$J$75,32,K348='03-1_予算実績管理'!$J$76,33,K348='03-1_予算実績管理'!$J$77,34,K348='03-1_予算実績管理'!$J$78,35,K348='03-1_予算実績管理'!$J$79,36,K348='03-1_予算実績管理'!$J$80,37,K348='03-1_予算実績管理'!$J$81,38,K348='03-1_予算実績管理'!$J$82,39,K348='03-1_予算実績管理'!$J$83,40,K348='03-1_予算実績管理'!$J$84,41,K348='03-1_予算実績管理'!$J$85,42,K348='03-1_予算実績管理'!$J$86,43,K348='03-1_予算実績管理'!$J$87,44,K348='03-1_予算実績管理'!$J$88,45,K348='03-1_予算実績管理'!$J$89,46,K348='03-1_予算実績管理'!$J$90,47,K348='03-1_予算実績管理'!$J$91,48,K348='03-1_予算実績管理'!$J$92,49,K348='03-1_予算実績管理'!$J$93,50)</f>
        <v>#N/A</v>
      </c>
      <c r="N348" s="238" t="s">
        <v>7</v>
      </c>
      <c r="O348" s="239"/>
      <c r="P348" s="225"/>
      <c r="Q348" s="240"/>
      <c r="R348" s="194"/>
    </row>
    <row r="349" spans="9:18">
      <c r="I349" s="17">
        <v>345</v>
      </c>
      <c r="J349" s="193"/>
      <c r="K349" s="223" t="s">
        <v>20</v>
      </c>
      <c r="L349" s="224" t="s">
        <v>6</v>
      </c>
      <c r="M349" s="237" t="e" cm="1">
        <f t="array" ref="M349">_xlfn.IFS(K349='03-1_予算実績管理'!$J$44,1,K349='03-1_予算実績管理'!$J$45,2,K349='03-1_予算実績管理'!$J$46,3,K349='03-1_予算実績管理'!$J$47,4,K349='03-1_予算実績管理'!$J$48,5,K349='03-1_予算実績管理'!$J$49,6,K349='03-1_予算実績管理'!$J$50,7,K349='03-1_予算実績管理'!$J$51,8,K349='03-1_予算実績管理'!$J$52,9,K349='03-1_予算実績管理'!$J$53,10,K349='03-1_予算実績管理'!$J$54,11,K349='03-1_予算実績管理'!$J$55,12,K349='03-1_予算実績管理'!$J$56,13,K349='03-1_予算実績管理'!$J$57,14,K349='03-1_予算実績管理'!$J$58,15,K349='03-1_予算実績管理'!$J$59,16,K349='03-1_予算実績管理'!$J$60,17,K349='03-1_予算実績管理'!$J$61,18,K349='03-1_予算実績管理'!$J$62,19,K349='03-1_予算実績管理'!$J$63,20,K349='03-1_予算実績管理'!$J$64,21,K349='03-1_予算実績管理'!$J$65,22,K349='03-1_予算実績管理'!$J$66,23,K349='03-1_予算実績管理'!$J$67,24,K349='03-1_予算実績管理'!$J$68,25,K349='03-1_予算実績管理'!$J$69,26,K349='03-1_予算実績管理'!$J$70,27,K349='03-1_予算実績管理'!$J$71,28,K349='03-1_予算実績管理'!$J$72,29,K349='03-1_予算実績管理'!$J$73,30,K349='03-1_予算実績管理'!$J$74,31,K349='03-1_予算実績管理'!$J$75,32,K349='03-1_予算実績管理'!$J$76,33,K349='03-1_予算実績管理'!$J$77,34,K349='03-1_予算実績管理'!$J$78,35,K349='03-1_予算実績管理'!$J$79,36,K349='03-1_予算実績管理'!$J$80,37,K349='03-1_予算実績管理'!$J$81,38,K349='03-1_予算実績管理'!$J$82,39,K349='03-1_予算実績管理'!$J$83,40,K349='03-1_予算実績管理'!$J$84,41,K349='03-1_予算実績管理'!$J$85,42,K349='03-1_予算実績管理'!$J$86,43,K349='03-1_予算実績管理'!$J$87,44,K349='03-1_予算実績管理'!$J$88,45,K349='03-1_予算実績管理'!$J$89,46,K349='03-1_予算実績管理'!$J$90,47,K349='03-1_予算実績管理'!$J$91,48,K349='03-1_予算実績管理'!$J$92,49,K349='03-1_予算実績管理'!$J$93,50)</f>
        <v>#N/A</v>
      </c>
      <c r="N349" s="238" t="s">
        <v>7</v>
      </c>
      <c r="O349" s="239"/>
      <c r="P349" s="225"/>
      <c r="Q349" s="240"/>
      <c r="R349" s="194"/>
    </row>
    <row r="350" spans="9:18">
      <c r="I350" s="17">
        <v>346</v>
      </c>
      <c r="J350" s="193"/>
      <c r="K350" s="223" t="s">
        <v>20</v>
      </c>
      <c r="L350" s="224" t="s">
        <v>6</v>
      </c>
      <c r="M350" s="237" t="e" cm="1">
        <f t="array" ref="M350">_xlfn.IFS(K350='03-1_予算実績管理'!$J$44,1,K350='03-1_予算実績管理'!$J$45,2,K350='03-1_予算実績管理'!$J$46,3,K350='03-1_予算実績管理'!$J$47,4,K350='03-1_予算実績管理'!$J$48,5,K350='03-1_予算実績管理'!$J$49,6,K350='03-1_予算実績管理'!$J$50,7,K350='03-1_予算実績管理'!$J$51,8,K350='03-1_予算実績管理'!$J$52,9,K350='03-1_予算実績管理'!$J$53,10,K350='03-1_予算実績管理'!$J$54,11,K350='03-1_予算実績管理'!$J$55,12,K350='03-1_予算実績管理'!$J$56,13,K350='03-1_予算実績管理'!$J$57,14,K350='03-1_予算実績管理'!$J$58,15,K350='03-1_予算実績管理'!$J$59,16,K350='03-1_予算実績管理'!$J$60,17,K350='03-1_予算実績管理'!$J$61,18,K350='03-1_予算実績管理'!$J$62,19,K350='03-1_予算実績管理'!$J$63,20,K350='03-1_予算実績管理'!$J$64,21,K350='03-1_予算実績管理'!$J$65,22,K350='03-1_予算実績管理'!$J$66,23,K350='03-1_予算実績管理'!$J$67,24,K350='03-1_予算実績管理'!$J$68,25,K350='03-1_予算実績管理'!$J$69,26,K350='03-1_予算実績管理'!$J$70,27,K350='03-1_予算実績管理'!$J$71,28,K350='03-1_予算実績管理'!$J$72,29,K350='03-1_予算実績管理'!$J$73,30,K350='03-1_予算実績管理'!$J$74,31,K350='03-1_予算実績管理'!$J$75,32,K350='03-1_予算実績管理'!$J$76,33,K350='03-1_予算実績管理'!$J$77,34,K350='03-1_予算実績管理'!$J$78,35,K350='03-1_予算実績管理'!$J$79,36,K350='03-1_予算実績管理'!$J$80,37,K350='03-1_予算実績管理'!$J$81,38,K350='03-1_予算実績管理'!$J$82,39,K350='03-1_予算実績管理'!$J$83,40,K350='03-1_予算実績管理'!$J$84,41,K350='03-1_予算実績管理'!$J$85,42,K350='03-1_予算実績管理'!$J$86,43,K350='03-1_予算実績管理'!$J$87,44,K350='03-1_予算実績管理'!$J$88,45,K350='03-1_予算実績管理'!$J$89,46,K350='03-1_予算実績管理'!$J$90,47,K350='03-1_予算実績管理'!$J$91,48,K350='03-1_予算実績管理'!$J$92,49,K350='03-1_予算実績管理'!$J$93,50)</f>
        <v>#N/A</v>
      </c>
      <c r="N350" s="238" t="s">
        <v>7</v>
      </c>
      <c r="O350" s="239"/>
      <c r="P350" s="225"/>
      <c r="Q350" s="240"/>
      <c r="R350" s="194"/>
    </row>
    <row r="351" spans="9:18">
      <c r="I351" s="17">
        <v>347</v>
      </c>
      <c r="J351" s="193"/>
      <c r="K351" s="223" t="s">
        <v>20</v>
      </c>
      <c r="L351" s="224" t="s">
        <v>6</v>
      </c>
      <c r="M351" s="237" t="e" cm="1">
        <f t="array" ref="M351">_xlfn.IFS(K351='03-1_予算実績管理'!$J$44,1,K351='03-1_予算実績管理'!$J$45,2,K351='03-1_予算実績管理'!$J$46,3,K351='03-1_予算実績管理'!$J$47,4,K351='03-1_予算実績管理'!$J$48,5,K351='03-1_予算実績管理'!$J$49,6,K351='03-1_予算実績管理'!$J$50,7,K351='03-1_予算実績管理'!$J$51,8,K351='03-1_予算実績管理'!$J$52,9,K351='03-1_予算実績管理'!$J$53,10,K351='03-1_予算実績管理'!$J$54,11,K351='03-1_予算実績管理'!$J$55,12,K351='03-1_予算実績管理'!$J$56,13,K351='03-1_予算実績管理'!$J$57,14,K351='03-1_予算実績管理'!$J$58,15,K351='03-1_予算実績管理'!$J$59,16,K351='03-1_予算実績管理'!$J$60,17,K351='03-1_予算実績管理'!$J$61,18,K351='03-1_予算実績管理'!$J$62,19,K351='03-1_予算実績管理'!$J$63,20,K351='03-1_予算実績管理'!$J$64,21,K351='03-1_予算実績管理'!$J$65,22,K351='03-1_予算実績管理'!$J$66,23,K351='03-1_予算実績管理'!$J$67,24,K351='03-1_予算実績管理'!$J$68,25,K351='03-1_予算実績管理'!$J$69,26,K351='03-1_予算実績管理'!$J$70,27,K351='03-1_予算実績管理'!$J$71,28,K351='03-1_予算実績管理'!$J$72,29,K351='03-1_予算実績管理'!$J$73,30,K351='03-1_予算実績管理'!$J$74,31,K351='03-1_予算実績管理'!$J$75,32,K351='03-1_予算実績管理'!$J$76,33,K351='03-1_予算実績管理'!$J$77,34,K351='03-1_予算実績管理'!$J$78,35,K351='03-1_予算実績管理'!$J$79,36,K351='03-1_予算実績管理'!$J$80,37,K351='03-1_予算実績管理'!$J$81,38,K351='03-1_予算実績管理'!$J$82,39,K351='03-1_予算実績管理'!$J$83,40,K351='03-1_予算実績管理'!$J$84,41,K351='03-1_予算実績管理'!$J$85,42,K351='03-1_予算実績管理'!$J$86,43,K351='03-1_予算実績管理'!$J$87,44,K351='03-1_予算実績管理'!$J$88,45,K351='03-1_予算実績管理'!$J$89,46,K351='03-1_予算実績管理'!$J$90,47,K351='03-1_予算実績管理'!$J$91,48,K351='03-1_予算実績管理'!$J$92,49,K351='03-1_予算実績管理'!$J$93,50)</f>
        <v>#N/A</v>
      </c>
      <c r="N351" s="238" t="s">
        <v>7</v>
      </c>
      <c r="O351" s="239"/>
      <c r="P351" s="225"/>
      <c r="Q351" s="240"/>
      <c r="R351" s="194"/>
    </row>
    <row r="352" spans="9:18">
      <c r="I352" s="17">
        <v>348</v>
      </c>
      <c r="J352" s="193"/>
      <c r="K352" s="223" t="s">
        <v>20</v>
      </c>
      <c r="L352" s="224" t="s">
        <v>6</v>
      </c>
      <c r="M352" s="237" t="e" cm="1">
        <f t="array" ref="M352">_xlfn.IFS(K352='03-1_予算実績管理'!$J$44,1,K352='03-1_予算実績管理'!$J$45,2,K352='03-1_予算実績管理'!$J$46,3,K352='03-1_予算実績管理'!$J$47,4,K352='03-1_予算実績管理'!$J$48,5,K352='03-1_予算実績管理'!$J$49,6,K352='03-1_予算実績管理'!$J$50,7,K352='03-1_予算実績管理'!$J$51,8,K352='03-1_予算実績管理'!$J$52,9,K352='03-1_予算実績管理'!$J$53,10,K352='03-1_予算実績管理'!$J$54,11,K352='03-1_予算実績管理'!$J$55,12,K352='03-1_予算実績管理'!$J$56,13,K352='03-1_予算実績管理'!$J$57,14,K352='03-1_予算実績管理'!$J$58,15,K352='03-1_予算実績管理'!$J$59,16,K352='03-1_予算実績管理'!$J$60,17,K352='03-1_予算実績管理'!$J$61,18,K352='03-1_予算実績管理'!$J$62,19,K352='03-1_予算実績管理'!$J$63,20,K352='03-1_予算実績管理'!$J$64,21,K352='03-1_予算実績管理'!$J$65,22,K352='03-1_予算実績管理'!$J$66,23,K352='03-1_予算実績管理'!$J$67,24,K352='03-1_予算実績管理'!$J$68,25,K352='03-1_予算実績管理'!$J$69,26,K352='03-1_予算実績管理'!$J$70,27,K352='03-1_予算実績管理'!$J$71,28,K352='03-1_予算実績管理'!$J$72,29,K352='03-1_予算実績管理'!$J$73,30,K352='03-1_予算実績管理'!$J$74,31,K352='03-1_予算実績管理'!$J$75,32,K352='03-1_予算実績管理'!$J$76,33,K352='03-1_予算実績管理'!$J$77,34,K352='03-1_予算実績管理'!$J$78,35,K352='03-1_予算実績管理'!$J$79,36,K352='03-1_予算実績管理'!$J$80,37,K352='03-1_予算実績管理'!$J$81,38,K352='03-1_予算実績管理'!$J$82,39,K352='03-1_予算実績管理'!$J$83,40,K352='03-1_予算実績管理'!$J$84,41,K352='03-1_予算実績管理'!$J$85,42,K352='03-1_予算実績管理'!$J$86,43,K352='03-1_予算実績管理'!$J$87,44,K352='03-1_予算実績管理'!$J$88,45,K352='03-1_予算実績管理'!$J$89,46,K352='03-1_予算実績管理'!$J$90,47,K352='03-1_予算実績管理'!$J$91,48,K352='03-1_予算実績管理'!$J$92,49,K352='03-1_予算実績管理'!$J$93,50)</f>
        <v>#N/A</v>
      </c>
      <c r="N352" s="238" t="s">
        <v>7</v>
      </c>
      <c r="O352" s="239"/>
      <c r="P352" s="225"/>
      <c r="Q352" s="240"/>
      <c r="R352" s="194"/>
    </row>
    <row r="353" spans="9:18">
      <c r="I353" s="17">
        <v>349</v>
      </c>
      <c r="J353" s="193"/>
      <c r="K353" s="223" t="s">
        <v>20</v>
      </c>
      <c r="L353" s="224" t="s">
        <v>6</v>
      </c>
      <c r="M353" s="237" t="e" cm="1">
        <f t="array" ref="M353">_xlfn.IFS(K353='03-1_予算実績管理'!$J$44,1,K353='03-1_予算実績管理'!$J$45,2,K353='03-1_予算実績管理'!$J$46,3,K353='03-1_予算実績管理'!$J$47,4,K353='03-1_予算実績管理'!$J$48,5,K353='03-1_予算実績管理'!$J$49,6,K353='03-1_予算実績管理'!$J$50,7,K353='03-1_予算実績管理'!$J$51,8,K353='03-1_予算実績管理'!$J$52,9,K353='03-1_予算実績管理'!$J$53,10,K353='03-1_予算実績管理'!$J$54,11,K353='03-1_予算実績管理'!$J$55,12,K353='03-1_予算実績管理'!$J$56,13,K353='03-1_予算実績管理'!$J$57,14,K353='03-1_予算実績管理'!$J$58,15,K353='03-1_予算実績管理'!$J$59,16,K353='03-1_予算実績管理'!$J$60,17,K353='03-1_予算実績管理'!$J$61,18,K353='03-1_予算実績管理'!$J$62,19,K353='03-1_予算実績管理'!$J$63,20,K353='03-1_予算実績管理'!$J$64,21,K353='03-1_予算実績管理'!$J$65,22,K353='03-1_予算実績管理'!$J$66,23,K353='03-1_予算実績管理'!$J$67,24,K353='03-1_予算実績管理'!$J$68,25,K353='03-1_予算実績管理'!$J$69,26,K353='03-1_予算実績管理'!$J$70,27,K353='03-1_予算実績管理'!$J$71,28,K353='03-1_予算実績管理'!$J$72,29,K353='03-1_予算実績管理'!$J$73,30,K353='03-1_予算実績管理'!$J$74,31,K353='03-1_予算実績管理'!$J$75,32,K353='03-1_予算実績管理'!$J$76,33,K353='03-1_予算実績管理'!$J$77,34,K353='03-1_予算実績管理'!$J$78,35,K353='03-1_予算実績管理'!$J$79,36,K353='03-1_予算実績管理'!$J$80,37,K353='03-1_予算実績管理'!$J$81,38,K353='03-1_予算実績管理'!$J$82,39,K353='03-1_予算実績管理'!$J$83,40,K353='03-1_予算実績管理'!$J$84,41,K353='03-1_予算実績管理'!$J$85,42,K353='03-1_予算実績管理'!$J$86,43,K353='03-1_予算実績管理'!$J$87,44,K353='03-1_予算実績管理'!$J$88,45,K353='03-1_予算実績管理'!$J$89,46,K353='03-1_予算実績管理'!$J$90,47,K353='03-1_予算実績管理'!$J$91,48,K353='03-1_予算実績管理'!$J$92,49,K353='03-1_予算実績管理'!$J$93,50)</f>
        <v>#N/A</v>
      </c>
      <c r="N353" s="238" t="s">
        <v>7</v>
      </c>
      <c r="O353" s="239"/>
      <c r="P353" s="225"/>
      <c r="Q353" s="240"/>
      <c r="R353" s="194"/>
    </row>
    <row r="354" spans="9:18">
      <c r="I354" s="17">
        <v>350</v>
      </c>
      <c r="J354" s="193"/>
      <c r="K354" s="223" t="s">
        <v>20</v>
      </c>
      <c r="L354" s="224" t="s">
        <v>6</v>
      </c>
      <c r="M354" s="237" t="e" cm="1">
        <f t="array" ref="M354">_xlfn.IFS(K354='03-1_予算実績管理'!$J$44,1,K354='03-1_予算実績管理'!$J$45,2,K354='03-1_予算実績管理'!$J$46,3,K354='03-1_予算実績管理'!$J$47,4,K354='03-1_予算実績管理'!$J$48,5,K354='03-1_予算実績管理'!$J$49,6,K354='03-1_予算実績管理'!$J$50,7,K354='03-1_予算実績管理'!$J$51,8,K354='03-1_予算実績管理'!$J$52,9,K354='03-1_予算実績管理'!$J$53,10,K354='03-1_予算実績管理'!$J$54,11,K354='03-1_予算実績管理'!$J$55,12,K354='03-1_予算実績管理'!$J$56,13,K354='03-1_予算実績管理'!$J$57,14,K354='03-1_予算実績管理'!$J$58,15,K354='03-1_予算実績管理'!$J$59,16,K354='03-1_予算実績管理'!$J$60,17,K354='03-1_予算実績管理'!$J$61,18,K354='03-1_予算実績管理'!$J$62,19,K354='03-1_予算実績管理'!$J$63,20,K354='03-1_予算実績管理'!$J$64,21,K354='03-1_予算実績管理'!$J$65,22,K354='03-1_予算実績管理'!$J$66,23,K354='03-1_予算実績管理'!$J$67,24,K354='03-1_予算実績管理'!$J$68,25,K354='03-1_予算実績管理'!$J$69,26,K354='03-1_予算実績管理'!$J$70,27,K354='03-1_予算実績管理'!$J$71,28,K354='03-1_予算実績管理'!$J$72,29,K354='03-1_予算実績管理'!$J$73,30,K354='03-1_予算実績管理'!$J$74,31,K354='03-1_予算実績管理'!$J$75,32,K354='03-1_予算実績管理'!$J$76,33,K354='03-1_予算実績管理'!$J$77,34,K354='03-1_予算実績管理'!$J$78,35,K354='03-1_予算実績管理'!$J$79,36,K354='03-1_予算実績管理'!$J$80,37,K354='03-1_予算実績管理'!$J$81,38,K354='03-1_予算実績管理'!$J$82,39,K354='03-1_予算実績管理'!$J$83,40,K354='03-1_予算実績管理'!$J$84,41,K354='03-1_予算実績管理'!$J$85,42,K354='03-1_予算実績管理'!$J$86,43,K354='03-1_予算実績管理'!$J$87,44,K354='03-1_予算実績管理'!$J$88,45,K354='03-1_予算実績管理'!$J$89,46,K354='03-1_予算実績管理'!$J$90,47,K354='03-1_予算実績管理'!$J$91,48,K354='03-1_予算実績管理'!$J$92,49,K354='03-1_予算実績管理'!$J$93,50)</f>
        <v>#N/A</v>
      </c>
      <c r="N354" s="238" t="s">
        <v>7</v>
      </c>
      <c r="O354" s="239"/>
      <c r="P354" s="225"/>
      <c r="Q354" s="240"/>
      <c r="R354" s="194"/>
    </row>
    <row r="355" spans="9:18">
      <c r="I355" s="17">
        <v>351</v>
      </c>
      <c r="J355" s="193"/>
      <c r="K355" s="223" t="s">
        <v>20</v>
      </c>
      <c r="L355" s="224" t="s">
        <v>6</v>
      </c>
      <c r="M355" s="237" t="e" cm="1">
        <f t="array" ref="M355">_xlfn.IFS(K355='03-1_予算実績管理'!$J$44,1,K355='03-1_予算実績管理'!$J$45,2,K355='03-1_予算実績管理'!$J$46,3,K355='03-1_予算実績管理'!$J$47,4,K355='03-1_予算実績管理'!$J$48,5,K355='03-1_予算実績管理'!$J$49,6,K355='03-1_予算実績管理'!$J$50,7,K355='03-1_予算実績管理'!$J$51,8,K355='03-1_予算実績管理'!$J$52,9,K355='03-1_予算実績管理'!$J$53,10,K355='03-1_予算実績管理'!$J$54,11,K355='03-1_予算実績管理'!$J$55,12,K355='03-1_予算実績管理'!$J$56,13,K355='03-1_予算実績管理'!$J$57,14,K355='03-1_予算実績管理'!$J$58,15,K355='03-1_予算実績管理'!$J$59,16,K355='03-1_予算実績管理'!$J$60,17,K355='03-1_予算実績管理'!$J$61,18,K355='03-1_予算実績管理'!$J$62,19,K355='03-1_予算実績管理'!$J$63,20,K355='03-1_予算実績管理'!$J$64,21,K355='03-1_予算実績管理'!$J$65,22,K355='03-1_予算実績管理'!$J$66,23,K355='03-1_予算実績管理'!$J$67,24,K355='03-1_予算実績管理'!$J$68,25,K355='03-1_予算実績管理'!$J$69,26,K355='03-1_予算実績管理'!$J$70,27,K355='03-1_予算実績管理'!$J$71,28,K355='03-1_予算実績管理'!$J$72,29,K355='03-1_予算実績管理'!$J$73,30,K355='03-1_予算実績管理'!$J$74,31,K355='03-1_予算実績管理'!$J$75,32,K355='03-1_予算実績管理'!$J$76,33,K355='03-1_予算実績管理'!$J$77,34,K355='03-1_予算実績管理'!$J$78,35,K355='03-1_予算実績管理'!$J$79,36,K355='03-1_予算実績管理'!$J$80,37,K355='03-1_予算実績管理'!$J$81,38,K355='03-1_予算実績管理'!$J$82,39,K355='03-1_予算実績管理'!$J$83,40,K355='03-1_予算実績管理'!$J$84,41,K355='03-1_予算実績管理'!$J$85,42,K355='03-1_予算実績管理'!$J$86,43,K355='03-1_予算実績管理'!$J$87,44,K355='03-1_予算実績管理'!$J$88,45,K355='03-1_予算実績管理'!$J$89,46,K355='03-1_予算実績管理'!$J$90,47,K355='03-1_予算実績管理'!$J$91,48,K355='03-1_予算実績管理'!$J$92,49,K355='03-1_予算実績管理'!$J$93,50)</f>
        <v>#N/A</v>
      </c>
      <c r="N355" s="238" t="s">
        <v>7</v>
      </c>
      <c r="O355" s="239"/>
      <c r="P355" s="225"/>
      <c r="Q355" s="240"/>
      <c r="R355" s="194"/>
    </row>
    <row r="356" spans="9:18">
      <c r="I356" s="17">
        <v>352</v>
      </c>
      <c r="J356" s="193"/>
      <c r="K356" s="223" t="s">
        <v>20</v>
      </c>
      <c r="L356" s="224" t="s">
        <v>6</v>
      </c>
      <c r="M356" s="237" t="e" cm="1">
        <f t="array" ref="M356">_xlfn.IFS(K356='03-1_予算実績管理'!$J$44,1,K356='03-1_予算実績管理'!$J$45,2,K356='03-1_予算実績管理'!$J$46,3,K356='03-1_予算実績管理'!$J$47,4,K356='03-1_予算実績管理'!$J$48,5,K356='03-1_予算実績管理'!$J$49,6,K356='03-1_予算実績管理'!$J$50,7,K356='03-1_予算実績管理'!$J$51,8,K356='03-1_予算実績管理'!$J$52,9,K356='03-1_予算実績管理'!$J$53,10,K356='03-1_予算実績管理'!$J$54,11,K356='03-1_予算実績管理'!$J$55,12,K356='03-1_予算実績管理'!$J$56,13,K356='03-1_予算実績管理'!$J$57,14,K356='03-1_予算実績管理'!$J$58,15,K356='03-1_予算実績管理'!$J$59,16,K356='03-1_予算実績管理'!$J$60,17,K356='03-1_予算実績管理'!$J$61,18,K356='03-1_予算実績管理'!$J$62,19,K356='03-1_予算実績管理'!$J$63,20,K356='03-1_予算実績管理'!$J$64,21,K356='03-1_予算実績管理'!$J$65,22,K356='03-1_予算実績管理'!$J$66,23,K356='03-1_予算実績管理'!$J$67,24,K356='03-1_予算実績管理'!$J$68,25,K356='03-1_予算実績管理'!$J$69,26,K356='03-1_予算実績管理'!$J$70,27,K356='03-1_予算実績管理'!$J$71,28,K356='03-1_予算実績管理'!$J$72,29,K356='03-1_予算実績管理'!$J$73,30,K356='03-1_予算実績管理'!$J$74,31,K356='03-1_予算実績管理'!$J$75,32,K356='03-1_予算実績管理'!$J$76,33,K356='03-1_予算実績管理'!$J$77,34,K356='03-1_予算実績管理'!$J$78,35,K356='03-1_予算実績管理'!$J$79,36,K356='03-1_予算実績管理'!$J$80,37,K356='03-1_予算実績管理'!$J$81,38,K356='03-1_予算実績管理'!$J$82,39,K356='03-1_予算実績管理'!$J$83,40,K356='03-1_予算実績管理'!$J$84,41,K356='03-1_予算実績管理'!$J$85,42,K356='03-1_予算実績管理'!$J$86,43,K356='03-1_予算実績管理'!$J$87,44,K356='03-1_予算実績管理'!$J$88,45,K356='03-1_予算実績管理'!$J$89,46,K356='03-1_予算実績管理'!$J$90,47,K356='03-1_予算実績管理'!$J$91,48,K356='03-1_予算実績管理'!$J$92,49,K356='03-1_予算実績管理'!$J$93,50)</f>
        <v>#N/A</v>
      </c>
      <c r="N356" s="238" t="s">
        <v>7</v>
      </c>
      <c r="O356" s="239"/>
      <c r="P356" s="225"/>
      <c r="Q356" s="240"/>
      <c r="R356" s="194"/>
    </row>
    <row r="357" spans="9:18">
      <c r="I357" s="17">
        <v>353</v>
      </c>
      <c r="J357" s="193"/>
      <c r="K357" s="223" t="s">
        <v>20</v>
      </c>
      <c r="L357" s="224" t="s">
        <v>6</v>
      </c>
      <c r="M357" s="237" t="e" cm="1">
        <f t="array" ref="M357">_xlfn.IFS(K357='03-1_予算実績管理'!$J$44,1,K357='03-1_予算実績管理'!$J$45,2,K357='03-1_予算実績管理'!$J$46,3,K357='03-1_予算実績管理'!$J$47,4,K357='03-1_予算実績管理'!$J$48,5,K357='03-1_予算実績管理'!$J$49,6,K357='03-1_予算実績管理'!$J$50,7,K357='03-1_予算実績管理'!$J$51,8,K357='03-1_予算実績管理'!$J$52,9,K357='03-1_予算実績管理'!$J$53,10,K357='03-1_予算実績管理'!$J$54,11,K357='03-1_予算実績管理'!$J$55,12,K357='03-1_予算実績管理'!$J$56,13,K357='03-1_予算実績管理'!$J$57,14,K357='03-1_予算実績管理'!$J$58,15,K357='03-1_予算実績管理'!$J$59,16,K357='03-1_予算実績管理'!$J$60,17,K357='03-1_予算実績管理'!$J$61,18,K357='03-1_予算実績管理'!$J$62,19,K357='03-1_予算実績管理'!$J$63,20,K357='03-1_予算実績管理'!$J$64,21,K357='03-1_予算実績管理'!$J$65,22,K357='03-1_予算実績管理'!$J$66,23,K357='03-1_予算実績管理'!$J$67,24,K357='03-1_予算実績管理'!$J$68,25,K357='03-1_予算実績管理'!$J$69,26,K357='03-1_予算実績管理'!$J$70,27,K357='03-1_予算実績管理'!$J$71,28,K357='03-1_予算実績管理'!$J$72,29,K357='03-1_予算実績管理'!$J$73,30,K357='03-1_予算実績管理'!$J$74,31,K357='03-1_予算実績管理'!$J$75,32,K357='03-1_予算実績管理'!$J$76,33,K357='03-1_予算実績管理'!$J$77,34,K357='03-1_予算実績管理'!$J$78,35,K357='03-1_予算実績管理'!$J$79,36,K357='03-1_予算実績管理'!$J$80,37,K357='03-1_予算実績管理'!$J$81,38,K357='03-1_予算実績管理'!$J$82,39,K357='03-1_予算実績管理'!$J$83,40,K357='03-1_予算実績管理'!$J$84,41,K357='03-1_予算実績管理'!$J$85,42,K357='03-1_予算実績管理'!$J$86,43,K357='03-1_予算実績管理'!$J$87,44,K357='03-1_予算実績管理'!$J$88,45,K357='03-1_予算実績管理'!$J$89,46,K357='03-1_予算実績管理'!$J$90,47,K357='03-1_予算実績管理'!$J$91,48,K357='03-1_予算実績管理'!$J$92,49,K357='03-1_予算実績管理'!$J$93,50)</f>
        <v>#N/A</v>
      </c>
      <c r="N357" s="238" t="s">
        <v>7</v>
      </c>
      <c r="O357" s="239"/>
      <c r="P357" s="225"/>
      <c r="Q357" s="240"/>
      <c r="R357" s="194"/>
    </row>
    <row r="358" spans="9:18">
      <c r="I358" s="17">
        <v>354</v>
      </c>
      <c r="J358" s="193"/>
      <c r="K358" s="223" t="s">
        <v>20</v>
      </c>
      <c r="L358" s="224" t="s">
        <v>6</v>
      </c>
      <c r="M358" s="237" t="e" cm="1">
        <f t="array" ref="M358">_xlfn.IFS(K358='03-1_予算実績管理'!$J$44,1,K358='03-1_予算実績管理'!$J$45,2,K358='03-1_予算実績管理'!$J$46,3,K358='03-1_予算実績管理'!$J$47,4,K358='03-1_予算実績管理'!$J$48,5,K358='03-1_予算実績管理'!$J$49,6,K358='03-1_予算実績管理'!$J$50,7,K358='03-1_予算実績管理'!$J$51,8,K358='03-1_予算実績管理'!$J$52,9,K358='03-1_予算実績管理'!$J$53,10,K358='03-1_予算実績管理'!$J$54,11,K358='03-1_予算実績管理'!$J$55,12,K358='03-1_予算実績管理'!$J$56,13,K358='03-1_予算実績管理'!$J$57,14,K358='03-1_予算実績管理'!$J$58,15,K358='03-1_予算実績管理'!$J$59,16,K358='03-1_予算実績管理'!$J$60,17,K358='03-1_予算実績管理'!$J$61,18,K358='03-1_予算実績管理'!$J$62,19,K358='03-1_予算実績管理'!$J$63,20,K358='03-1_予算実績管理'!$J$64,21,K358='03-1_予算実績管理'!$J$65,22,K358='03-1_予算実績管理'!$J$66,23,K358='03-1_予算実績管理'!$J$67,24,K358='03-1_予算実績管理'!$J$68,25,K358='03-1_予算実績管理'!$J$69,26,K358='03-1_予算実績管理'!$J$70,27,K358='03-1_予算実績管理'!$J$71,28,K358='03-1_予算実績管理'!$J$72,29,K358='03-1_予算実績管理'!$J$73,30,K358='03-1_予算実績管理'!$J$74,31,K358='03-1_予算実績管理'!$J$75,32,K358='03-1_予算実績管理'!$J$76,33,K358='03-1_予算実績管理'!$J$77,34,K358='03-1_予算実績管理'!$J$78,35,K358='03-1_予算実績管理'!$J$79,36,K358='03-1_予算実績管理'!$J$80,37,K358='03-1_予算実績管理'!$J$81,38,K358='03-1_予算実績管理'!$J$82,39,K358='03-1_予算実績管理'!$J$83,40,K358='03-1_予算実績管理'!$J$84,41,K358='03-1_予算実績管理'!$J$85,42,K358='03-1_予算実績管理'!$J$86,43,K358='03-1_予算実績管理'!$J$87,44,K358='03-1_予算実績管理'!$J$88,45,K358='03-1_予算実績管理'!$J$89,46,K358='03-1_予算実績管理'!$J$90,47,K358='03-1_予算実績管理'!$J$91,48,K358='03-1_予算実績管理'!$J$92,49,K358='03-1_予算実績管理'!$J$93,50)</f>
        <v>#N/A</v>
      </c>
      <c r="N358" s="238" t="s">
        <v>7</v>
      </c>
      <c r="O358" s="239"/>
      <c r="P358" s="225"/>
      <c r="Q358" s="240"/>
      <c r="R358" s="194"/>
    </row>
    <row r="359" spans="9:18">
      <c r="I359" s="17">
        <v>355</v>
      </c>
      <c r="J359" s="193"/>
      <c r="K359" s="223" t="s">
        <v>20</v>
      </c>
      <c r="L359" s="224" t="s">
        <v>6</v>
      </c>
      <c r="M359" s="237" t="e" cm="1">
        <f t="array" ref="M359">_xlfn.IFS(K359='03-1_予算実績管理'!$J$44,1,K359='03-1_予算実績管理'!$J$45,2,K359='03-1_予算実績管理'!$J$46,3,K359='03-1_予算実績管理'!$J$47,4,K359='03-1_予算実績管理'!$J$48,5,K359='03-1_予算実績管理'!$J$49,6,K359='03-1_予算実績管理'!$J$50,7,K359='03-1_予算実績管理'!$J$51,8,K359='03-1_予算実績管理'!$J$52,9,K359='03-1_予算実績管理'!$J$53,10,K359='03-1_予算実績管理'!$J$54,11,K359='03-1_予算実績管理'!$J$55,12,K359='03-1_予算実績管理'!$J$56,13,K359='03-1_予算実績管理'!$J$57,14,K359='03-1_予算実績管理'!$J$58,15,K359='03-1_予算実績管理'!$J$59,16,K359='03-1_予算実績管理'!$J$60,17,K359='03-1_予算実績管理'!$J$61,18,K359='03-1_予算実績管理'!$J$62,19,K359='03-1_予算実績管理'!$J$63,20,K359='03-1_予算実績管理'!$J$64,21,K359='03-1_予算実績管理'!$J$65,22,K359='03-1_予算実績管理'!$J$66,23,K359='03-1_予算実績管理'!$J$67,24,K359='03-1_予算実績管理'!$J$68,25,K359='03-1_予算実績管理'!$J$69,26,K359='03-1_予算実績管理'!$J$70,27,K359='03-1_予算実績管理'!$J$71,28,K359='03-1_予算実績管理'!$J$72,29,K359='03-1_予算実績管理'!$J$73,30,K359='03-1_予算実績管理'!$J$74,31,K359='03-1_予算実績管理'!$J$75,32,K359='03-1_予算実績管理'!$J$76,33,K359='03-1_予算実績管理'!$J$77,34,K359='03-1_予算実績管理'!$J$78,35,K359='03-1_予算実績管理'!$J$79,36,K359='03-1_予算実績管理'!$J$80,37,K359='03-1_予算実績管理'!$J$81,38,K359='03-1_予算実績管理'!$J$82,39,K359='03-1_予算実績管理'!$J$83,40,K359='03-1_予算実績管理'!$J$84,41,K359='03-1_予算実績管理'!$J$85,42,K359='03-1_予算実績管理'!$J$86,43,K359='03-1_予算実績管理'!$J$87,44,K359='03-1_予算実績管理'!$J$88,45,K359='03-1_予算実績管理'!$J$89,46,K359='03-1_予算実績管理'!$J$90,47,K359='03-1_予算実績管理'!$J$91,48,K359='03-1_予算実績管理'!$J$92,49,K359='03-1_予算実績管理'!$J$93,50)</f>
        <v>#N/A</v>
      </c>
      <c r="N359" s="238" t="s">
        <v>7</v>
      </c>
      <c r="O359" s="239"/>
      <c r="P359" s="225"/>
      <c r="Q359" s="240"/>
      <c r="R359" s="194"/>
    </row>
    <row r="360" spans="9:18">
      <c r="I360" s="17">
        <v>356</v>
      </c>
      <c r="J360" s="193"/>
      <c r="K360" s="223" t="s">
        <v>20</v>
      </c>
      <c r="L360" s="224" t="s">
        <v>6</v>
      </c>
      <c r="M360" s="237" t="e" cm="1">
        <f t="array" ref="M360">_xlfn.IFS(K360='03-1_予算実績管理'!$J$44,1,K360='03-1_予算実績管理'!$J$45,2,K360='03-1_予算実績管理'!$J$46,3,K360='03-1_予算実績管理'!$J$47,4,K360='03-1_予算実績管理'!$J$48,5,K360='03-1_予算実績管理'!$J$49,6,K360='03-1_予算実績管理'!$J$50,7,K360='03-1_予算実績管理'!$J$51,8,K360='03-1_予算実績管理'!$J$52,9,K360='03-1_予算実績管理'!$J$53,10,K360='03-1_予算実績管理'!$J$54,11,K360='03-1_予算実績管理'!$J$55,12,K360='03-1_予算実績管理'!$J$56,13,K360='03-1_予算実績管理'!$J$57,14,K360='03-1_予算実績管理'!$J$58,15,K360='03-1_予算実績管理'!$J$59,16,K360='03-1_予算実績管理'!$J$60,17,K360='03-1_予算実績管理'!$J$61,18,K360='03-1_予算実績管理'!$J$62,19,K360='03-1_予算実績管理'!$J$63,20,K360='03-1_予算実績管理'!$J$64,21,K360='03-1_予算実績管理'!$J$65,22,K360='03-1_予算実績管理'!$J$66,23,K360='03-1_予算実績管理'!$J$67,24,K360='03-1_予算実績管理'!$J$68,25,K360='03-1_予算実績管理'!$J$69,26,K360='03-1_予算実績管理'!$J$70,27,K360='03-1_予算実績管理'!$J$71,28,K360='03-1_予算実績管理'!$J$72,29,K360='03-1_予算実績管理'!$J$73,30,K360='03-1_予算実績管理'!$J$74,31,K360='03-1_予算実績管理'!$J$75,32,K360='03-1_予算実績管理'!$J$76,33,K360='03-1_予算実績管理'!$J$77,34,K360='03-1_予算実績管理'!$J$78,35,K360='03-1_予算実績管理'!$J$79,36,K360='03-1_予算実績管理'!$J$80,37,K360='03-1_予算実績管理'!$J$81,38,K360='03-1_予算実績管理'!$J$82,39,K360='03-1_予算実績管理'!$J$83,40,K360='03-1_予算実績管理'!$J$84,41,K360='03-1_予算実績管理'!$J$85,42,K360='03-1_予算実績管理'!$J$86,43,K360='03-1_予算実績管理'!$J$87,44,K360='03-1_予算実績管理'!$J$88,45,K360='03-1_予算実績管理'!$J$89,46,K360='03-1_予算実績管理'!$J$90,47,K360='03-1_予算実績管理'!$J$91,48,K360='03-1_予算実績管理'!$J$92,49,K360='03-1_予算実績管理'!$J$93,50)</f>
        <v>#N/A</v>
      </c>
      <c r="N360" s="238" t="s">
        <v>7</v>
      </c>
      <c r="O360" s="239"/>
      <c r="P360" s="225"/>
      <c r="Q360" s="240"/>
      <c r="R360" s="194"/>
    </row>
    <row r="361" spans="9:18">
      <c r="I361" s="17">
        <v>357</v>
      </c>
      <c r="J361" s="193"/>
      <c r="K361" s="223" t="s">
        <v>20</v>
      </c>
      <c r="L361" s="224" t="s">
        <v>6</v>
      </c>
      <c r="M361" s="237" t="e" cm="1">
        <f t="array" ref="M361">_xlfn.IFS(K361='03-1_予算実績管理'!$J$44,1,K361='03-1_予算実績管理'!$J$45,2,K361='03-1_予算実績管理'!$J$46,3,K361='03-1_予算実績管理'!$J$47,4,K361='03-1_予算実績管理'!$J$48,5,K361='03-1_予算実績管理'!$J$49,6,K361='03-1_予算実績管理'!$J$50,7,K361='03-1_予算実績管理'!$J$51,8,K361='03-1_予算実績管理'!$J$52,9,K361='03-1_予算実績管理'!$J$53,10,K361='03-1_予算実績管理'!$J$54,11,K361='03-1_予算実績管理'!$J$55,12,K361='03-1_予算実績管理'!$J$56,13,K361='03-1_予算実績管理'!$J$57,14,K361='03-1_予算実績管理'!$J$58,15,K361='03-1_予算実績管理'!$J$59,16,K361='03-1_予算実績管理'!$J$60,17,K361='03-1_予算実績管理'!$J$61,18,K361='03-1_予算実績管理'!$J$62,19,K361='03-1_予算実績管理'!$J$63,20,K361='03-1_予算実績管理'!$J$64,21,K361='03-1_予算実績管理'!$J$65,22,K361='03-1_予算実績管理'!$J$66,23,K361='03-1_予算実績管理'!$J$67,24,K361='03-1_予算実績管理'!$J$68,25,K361='03-1_予算実績管理'!$J$69,26,K361='03-1_予算実績管理'!$J$70,27,K361='03-1_予算実績管理'!$J$71,28,K361='03-1_予算実績管理'!$J$72,29,K361='03-1_予算実績管理'!$J$73,30,K361='03-1_予算実績管理'!$J$74,31,K361='03-1_予算実績管理'!$J$75,32,K361='03-1_予算実績管理'!$J$76,33,K361='03-1_予算実績管理'!$J$77,34,K361='03-1_予算実績管理'!$J$78,35,K361='03-1_予算実績管理'!$J$79,36,K361='03-1_予算実績管理'!$J$80,37,K361='03-1_予算実績管理'!$J$81,38,K361='03-1_予算実績管理'!$J$82,39,K361='03-1_予算実績管理'!$J$83,40,K361='03-1_予算実績管理'!$J$84,41,K361='03-1_予算実績管理'!$J$85,42,K361='03-1_予算実績管理'!$J$86,43,K361='03-1_予算実績管理'!$J$87,44,K361='03-1_予算実績管理'!$J$88,45,K361='03-1_予算実績管理'!$J$89,46,K361='03-1_予算実績管理'!$J$90,47,K361='03-1_予算実績管理'!$J$91,48,K361='03-1_予算実績管理'!$J$92,49,K361='03-1_予算実績管理'!$J$93,50)</f>
        <v>#N/A</v>
      </c>
      <c r="N361" s="238" t="s">
        <v>7</v>
      </c>
      <c r="O361" s="239"/>
      <c r="P361" s="225"/>
      <c r="Q361" s="240"/>
      <c r="R361" s="194"/>
    </row>
    <row r="362" spans="9:18">
      <c r="I362" s="17">
        <v>358</v>
      </c>
      <c r="J362" s="193"/>
      <c r="K362" s="223" t="s">
        <v>20</v>
      </c>
      <c r="L362" s="224" t="s">
        <v>6</v>
      </c>
      <c r="M362" s="237" t="e" cm="1">
        <f t="array" ref="M362">_xlfn.IFS(K362='03-1_予算実績管理'!$J$44,1,K362='03-1_予算実績管理'!$J$45,2,K362='03-1_予算実績管理'!$J$46,3,K362='03-1_予算実績管理'!$J$47,4,K362='03-1_予算実績管理'!$J$48,5,K362='03-1_予算実績管理'!$J$49,6,K362='03-1_予算実績管理'!$J$50,7,K362='03-1_予算実績管理'!$J$51,8,K362='03-1_予算実績管理'!$J$52,9,K362='03-1_予算実績管理'!$J$53,10,K362='03-1_予算実績管理'!$J$54,11,K362='03-1_予算実績管理'!$J$55,12,K362='03-1_予算実績管理'!$J$56,13,K362='03-1_予算実績管理'!$J$57,14,K362='03-1_予算実績管理'!$J$58,15,K362='03-1_予算実績管理'!$J$59,16,K362='03-1_予算実績管理'!$J$60,17,K362='03-1_予算実績管理'!$J$61,18,K362='03-1_予算実績管理'!$J$62,19,K362='03-1_予算実績管理'!$J$63,20,K362='03-1_予算実績管理'!$J$64,21,K362='03-1_予算実績管理'!$J$65,22,K362='03-1_予算実績管理'!$J$66,23,K362='03-1_予算実績管理'!$J$67,24,K362='03-1_予算実績管理'!$J$68,25,K362='03-1_予算実績管理'!$J$69,26,K362='03-1_予算実績管理'!$J$70,27,K362='03-1_予算実績管理'!$J$71,28,K362='03-1_予算実績管理'!$J$72,29,K362='03-1_予算実績管理'!$J$73,30,K362='03-1_予算実績管理'!$J$74,31,K362='03-1_予算実績管理'!$J$75,32,K362='03-1_予算実績管理'!$J$76,33,K362='03-1_予算実績管理'!$J$77,34,K362='03-1_予算実績管理'!$J$78,35,K362='03-1_予算実績管理'!$J$79,36,K362='03-1_予算実績管理'!$J$80,37,K362='03-1_予算実績管理'!$J$81,38,K362='03-1_予算実績管理'!$J$82,39,K362='03-1_予算実績管理'!$J$83,40,K362='03-1_予算実績管理'!$J$84,41,K362='03-1_予算実績管理'!$J$85,42,K362='03-1_予算実績管理'!$J$86,43,K362='03-1_予算実績管理'!$J$87,44,K362='03-1_予算実績管理'!$J$88,45,K362='03-1_予算実績管理'!$J$89,46,K362='03-1_予算実績管理'!$J$90,47,K362='03-1_予算実績管理'!$J$91,48,K362='03-1_予算実績管理'!$J$92,49,K362='03-1_予算実績管理'!$J$93,50)</f>
        <v>#N/A</v>
      </c>
      <c r="N362" s="238" t="s">
        <v>7</v>
      </c>
      <c r="O362" s="239"/>
      <c r="P362" s="225"/>
      <c r="Q362" s="240"/>
      <c r="R362" s="194"/>
    </row>
    <row r="363" spans="9:18">
      <c r="I363" s="17">
        <v>359</v>
      </c>
      <c r="J363" s="193"/>
      <c r="K363" s="223" t="s">
        <v>20</v>
      </c>
      <c r="L363" s="224" t="s">
        <v>6</v>
      </c>
      <c r="M363" s="237" t="e" cm="1">
        <f t="array" ref="M363">_xlfn.IFS(K363='03-1_予算実績管理'!$J$44,1,K363='03-1_予算実績管理'!$J$45,2,K363='03-1_予算実績管理'!$J$46,3,K363='03-1_予算実績管理'!$J$47,4,K363='03-1_予算実績管理'!$J$48,5,K363='03-1_予算実績管理'!$J$49,6,K363='03-1_予算実績管理'!$J$50,7,K363='03-1_予算実績管理'!$J$51,8,K363='03-1_予算実績管理'!$J$52,9,K363='03-1_予算実績管理'!$J$53,10,K363='03-1_予算実績管理'!$J$54,11,K363='03-1_予算実績管理'!$J$55,12,K363='03-1_予算実績管理'!$J$56,13,K363='03-1_予算実績管理'!$J$57,14,K363='03-1_予算実績管理'!$J$58,15,K363='03-1_予算実績管理'!$J$59,16,K363='03-1_予算実績管理'!$J$60,17,K363='03-1_予算実績管理'!$J$61,18,K363='03-1_予算実績管理'!$J$62,19,K363='03-1_予算実績管理'!$J$63,20,K363='03-1_予算実績管理'!$J$64,21,K363='03-1_予算実績管理'!$J$65,22,K363='03-1_予算実績管理'!$J$66,23,K363='03-1_予算実績管理'!$J$67,24,K363='03-1_予算実績管理'!$J$68,25,K363='03-1_予算実績管理'!$J$69,26,K363='03-1_予算実績管理'!$J$70,27,K363='03-1_予算実績管理'!$J$71,28,K363='03-1_予算実績管理'!$J$72,29,K363='03-1_予算実績管理'!$J$73,30,K363='03-1_予算実績管理'!$J$74,31,K363='03-1_予算実績管理'!$J$75,32,K363='03-1_予算実績管理'!$J$76,33,K363='03-1_予算実績管理'!$J$77,34,K363='03-1_予算実績管理'!$J$78,35,K363='03-1_予算実績管理'!$J$79,36,K363='03-1_予算実績管理'!$J$80,37,K363='03-1_予算実績管理'!$J$81,38,K363='03-1_予算実績管理'!$J$82,39,K363='03-1_予算実績管理'!$J$83,40,K363='03-1_予算実績管理'!$J$84,41,K363='03-1_予算実績管理'!$J$85,42,K363='03-1_予算実績管理'!$J$86,43,K363='03-1_予算実績管理'!$J$87,44,K363='03-1_予算実績管理'!$J$88,45,K363='03-1_予算実績管理'!$J$89,46,K363='03-1_予算実績管理'!$J$90,47,K363='03-1_予算実績管理'!$J$91,48,K363='03-1_予算実績管理'!$J$92,49,K363='03-1_予算実績管理'!$J$93,50)</f>
        <v>#N/A</v>
      </c>
      <c r="N363" s="238" t="s">
        <v>7</v>
      </c>
      <c r="O363" s="239"/>
      <c r="P363" s="225"/>
      <c r="Q363" s="240"/>
      <c r="R363" s="194"/>
    </row>
    <row r="364" spans="9:18">
      <c r="I364" s="17">
        <v>360</v>
      </c>
      <c r="J364" s="193"/>
      <c r="K364" s="223" t="s">
        <v>20</v>
      </c>
      <c r="L364" s="224" t="s">
        <v>6</v>
      </c>
      <c r="M364" s="237" t="e" cm="1">
        <f t="array" ref="M364">_xlfn.IFS(K364='03-1_予算実績管理'!$J$44,1,K364='03-1_予算実績管理'!$J$45,2,K364='03-1_予算実績管理'!$J$46,3,K364='03-1_予算実績管理'!$J$47,4,K364='03-1_予算実績管理'!$J$48,5,K364='03-1_予算実績管理'!$J$49,6,K364='03-1_予算実績管理'!$J$50,7,K364='03-1_予算実績管理'!$J$51,8,K364='03-1_予算実績管理'!$J$52,9,K364='03-1_予算実績管理'!$J$53,10,K364='03-1_予算実績管理'!$J$54,11,K364='03-1_予算実績管理'!$J$55,12,K364='03-1_予算実績管理'!$J$56,13,K364='03-1_予算実績管理'!$J$57,14,K364='03-1_予算実績管理'!$J$58,15,K364='03-1_予算実績管理'!$J$59,16,K364='03-1_予算実績管理'!$J$60,17,K364='03-1_予算実績管理'!$J$61,18,K364='03-1_予算実績管理'!$J$62,19,K364='03-1_予算実績管理'!$J$63,20,K364='03-1_予算実績管理'!$J$64,21,K364='03-1_予算実績管理'!$J$65,22,K364='03-1_予算実績管理'!$J$66,23,K364='03-1_予算実績管理'!$J$67,24,K364='03-1_予算実績管理'!$J$68,25,K364='03-1_予算実績管理'!$J$69,26,K364='03-1_予算実績管理'!$J$70,27,K364='03-1_予算実績管理'!$J$71,28,K364='03-1_予算実績管理'!$J$72,29,K364='03-1_予算実績管理'!$J$73,30,K364='03-1_予算実績管理'!$J$74,31,K364='03-1_予算実績管理'!$J$75,32,K364='03-1_予算実績管理'!$J$76,33,K364='03-1_予算実績管理'!$J$77,34,K364='03-1_予算実績管理'!$J$78,35,K364='03-1_予算実績管理'!$J$79,36,K364='03-1_予算実績管理'!$J$80,37,K364='03-1_予算実績管理'!$J$81,38,K364='03-1_予算実績管理'!$J$82,39,K364='03-1_予算実績管理'!$J$83,40,K364='03-1_予算実績管理'!$J$84,41,K364='03-1_予算実績管理'!$J$85,42,K364='03-1_予算実績管理'!$J$86,43,K364='03-1_予算実績管理'!$J$87,44,K364='03-1_予算実績管理'!$J$88,45,K364='03-1_予算実績管理'!$J$89,46,K364='03-1_予算実績管理'!$J$90,47,K364='03-1_予算実績管理'!$J$91,48,K364='03-1_予算実績管理'!$J$92,49,K364='03-1_予算実績管理'!$J$93,50)</f>
        <v>#N/A</v>
      </c>
      <c r="N364" s="238" t="s">
        <v>7</v>
      </c>
      <c r="O364" s="239"/>
      <c r="P364" s="225"/>
      <c r="Q364" s="240"/>
      <c r="R364" s="194"/>
    </row>
    <row r="365" spans="9:18">
      <c r="I365" s="17">
        <v>361</v>
      </c>
      <c r="J365" s="193"/>
      <c r="K365" s="223" t="s">
        <v>20</v>
      </c>
      <c r="L365" s="224" t="s">
        <v>6</v>
      </c>
      <c r="M365" s="237" t="e" cm="1">
        <f t="array" ref="M365">_xlfn.IFS(K365='03-1_予算実績管理'!$J$44,1,K365='03-1_予算実績管理'!$J$45,2,K365='03-1_予算実績管理'!$J$46,3,K365='03-1_予算実績管理'!$J$47,4,K365='03-1_予算実績管理'!$J$48,5,K365='03-1_予算実績管理'!$J$49,6,K365='03-1_予算実績管理'!$J$50,7,K365='03-1_予算実績管理'!$J$51,8,K365='03-1_予算実績管理'!$J$52,9,K365='03-1_予算実績管理'!$J$53,10,K365='03-1_予算実績管理'!$J$54,11,K365='03-1_予算実績管理'!$J$55,12,K365='03-1_予算実績管理'!$J$56,13,K365='03-1_予算実績管理'!$J$57,14,K365='03-1_予算実績管理'!$J$58,15,K365='03-1_予算実績管理'!$J$59,16,K365='03-1_予算実績管理'!$J$60,17,K365='03-1_予算実績管理'!$J$61,18,K365='03-1_予算実績管理'!$J$62,19,K365='03-1_予算実績管理'!$J$63,20,K365='03-1_予算実績管理'!$J$64,21,K365='03-1_予算実績管理'!$J$65,22,K365='03-1_予算実績管理'!$J$66,23,K365='03-1_予算実績管理'!$J$67,24,K365='03-1_予算実績管理'!$J$68,25,K365='03-1_予算実績管理'!$J$69,26,K365='03-1_予算実績管理'!$J$70,27,K365='03-1_予算実績管理'!$J$71,28,K365='03-1_予算実績管理'!$J$72,29,K365='03-1_予算実績管理'!$J$73,30,K365='03-1_予算実績管理'!$J$74,31,K365='03-1_予算実績管理'!$J$75,32,K365='03-1_予算実績管理'!$J$76,33,K365='03-1_予算実績管理'!$J$77,34,K365='03-1_予算実績管理'!$J$78,35,K365='03-1_予算実績管理'!$J$79,36,K365='03-1_予算実績管理'!$J$80,37,K365='03-1_予算実績管理'!$J$81,38,K365='03-1_予算実績管理'!$J$82,39,K365='03-1_予算実績管理'!$J$83,40,K365='03-1_予算実績管理'!$J$84,41,K365='03-1_予算実績管理'!$J$85,42,K365='03-1_予算実績管理'!$J$86,43,K365='03-1_予算実績管理'!$J$87,44,K365='03-1_予算実績管理'!$J$88,45,K365='03-1_予算実績管理'!$J$89,46,K365='03-1_予算実績管理'!$J$90,47,K365='03-1_予算実績管理'!$J$91,48,K365='03-1_予算実績管理'!$J$92,49,K365='03-1_予算実績管理'!$J$93,50)</f>
        <v>#N/A</v>
      </c>
      <c r="N365" s="238" t="s">
        <v>7</v>
      </c>
      <c r="O365" s="239"/>
      <c r="P365" s="225"/>
      <c r="Q365" s="240"/>
      <c r="R365" s="194"/>
    </row>
    <row r="366" spans="9:18">
      <c r="I366" s="17">
        <v>362</v>
      </c>
      <c r="J366" s="193"/>
      <c r="K366" s="223" t="s">
        <v>20</v>
      </c>
      <c r="L366" s="224" t="s">
        <v>6</v>
      </c>
      <c r="M366" s="237" t="e" cm="1">
        <f t="array" ref="M366">_xlfn.IFS(K366='03-1_予算実績管理'!$J$44,1,K366='03-1_予算実績管理'!$J$45,2,K366='03-1_予算実績管理'!$J$46,3,K366='03-1_予算実績管理'!$J$47,4,K366='03-1_予算実績管理'!$J$48,5,K366='03-1_予算実績管理'!$J$49,6,K366='03-1_予算実績管理'!$J$50,7,K366='03-1_予算実績管理'!$J$51,8,K366='03-1_予算実績管理'!$J$52,9,K366='03-1_予算実績管理'!$J$53,10,K366='03-1_予算実績管理'!$J$54,11,K366='03-1_予算実績管理'!$J$55,12,K366='03-1_予算実績管理'!$J$56,13,K366='03-1_予算実績管理'!$J$57,14,K366='03-1_予算実績管理'!$J$58,15,K366='03-1_予算実績管理'!$J$59,16,K366='03-1_予算実績管理'!$J$60,17,K366='03-1_予算実績管理'!$J$61,18,K366='03-1_予算実績管理'!$J$62,19,K366='03-1_予算実績管理'!$J$63,20,K366='03-1_予算実績管理'!$J$64,21,K366='03-1_予算実績管理'!$J$65,22,K366='03-1_予算実績管理'!$J$66,23,K366='03-1_予算実績管理'!$J$67,24,K366='03-1_予算実績管理'!$J$68,25,K366='03-1_予算実績管理'!$J$69,26,K366='03-1_予算実績管理'!$J$70,27,K366='03-1_予算実績管理'!$J$71,28,K366='03-1_予算実績管理'!$J$72,29,K366='03-1_予算実績管理'!$J$73,30,K366='03-1_予算実績管理'!$J$74,31,K366='03-1_予算実績管理'!$J$75,32,K366='03-1_予算実績管理'!$J$76,33,K366='03-1_予算実績管理'!$J$77,34,K366='03-1_予算実績管理'!$J$78,35,K366='03-1_予算実績管理'!$J$79,36,K366='03-1_予算実績管理'!$J$80,37,K366='03-1_予算実績管理'!$J$81,38,K366='03-1_予算実績管理'!$J$82,39,K366='03-1_予算実績管理'!$J$83,40,K366='03-1_予算実績管理'!$J$84,41,K366='03-1_予算実績管理'!$J$85,42,K366='03-1_予算実績管理'!$J$86,43,K366='03-1_予算実績管理'!$J$87,44,K366='03-1_予算実績管理'!$J$88,45,K366='03-1_予算実績管理'!$J$89,46,K366='03-1_予算実績管理'!$J$90,47,K366='03-1_予算実績管理'!$J$91,48,K366='03-1_予算実績管理'!$J$92,49,K366='03-1_予算実績管理'!$J$93,50)</f>
        <v>#N/A</v>
      </c>
      <c r="N366" s="238" t="s">
        <v>7</v>
      </c>
      <c r="O366" s="239"/>
      <c r="P366" s="225"/>
      <c r="Q366" s="240"/>
      <c r="R366" s="194"/>
    </row>
    <row r="367" spans="9:18">
      <c r="I367" s="17">
        <v>363</v>
      </c>
      <c r="J367" s="193"/>
      <c r="K367" s="223" t="s">
        <v>20</v>
      </c>
      <c r="L367" s="224" t="s">
        <v>6</v>
      </c>
      <c r="M367" s="237" t="e" cm="1">
        <f t="array" ref="M367">_xlfn.IFS(K367='03-1_予算実績管理'!$J$44,1,K367='03-1_予算実績管理'!$J$45,2,K367='03-1_予算実績管理'!$J$46,3,K367='03-1_予算実績管理'!$J$47,4,K367='03-1_予算実績管理'!$J$48,5,K367='03-1_予算実績管理'!$J$49,6,K367='03-1_予算実績管理'!$J$50,7,K367='03-1_予算実績管理'!$J$51,8,K367='03-1_予算実績管理'!$J$52,9,K367='03-1_予算実績管理'!$J$53,10,K367='03-1_予算実績管理'!$J$54,11,K367='03-1_予算実績管理'!$J$55,12,K367='03-1_予算実績管理'!$J$56,13,K367='03-1_予算実績管理'!$J$57,14,K367='03-1_予算実績管理'!$J$58,15,K367='03-1_予算実績管理'!$J$59,16,K367='03-1_予算実績管理'!$J$60,17,K367='03-1_予算実績管理'!$J$61,18,K367='03-1_予算実績管理'!$J$62,19,K367='03-1_予算実績管理'!$J$63,20,K367='03-1_予算実績管理'!$J$64,21,K367='03-1_予算実績管理'!$J$65,22,K367='03-1_予算実績管理'!$J$66,23,K367='03-1_予算実績管理'!$J$67,24,K367='03-1_予算実績管理'!$J$68,25,K367='03-1_予算実績管理'!$J$69,26,K367='03-1_予算実績管理'!$J$70,27,K367='03-1_予算実績管理'!$J$71,28,K367='03-1_予算実績管理'!$J$72,29,K367='03-1_予算実績管理'!$J$73,30,K367='03-1_予算実績管理'!$J$74,31,K367='03-1_予算実績管理'!$J$75,32,K367='03-1_予算実績管理'!$J$76,33,K367='03-1_予算実績管理'!$J$77,34,K367='03-1_予算実績管理'!$J$78,35,K367='03-1_予算実績管理'!$J$79,36,K367='03-1_予算実績管理'!$J$80,37,K367='03-1_予算実績管理'!$J$81,38,K367='03-1_予算実績管理'!$J$82,39,K367='03-1_予算実績管理'!$J$83,40,K367='03-1_予算実績管理'!$J$84,41,K367='03-1_予算実績管理'!$J$85,42,K367='03-1_予算実績管理'!$J$86,43,K367='03-1_予算実績管理'!$J$87,44,K367='03-1_予算実績管理'!$J$88,45,K367='03-1_予算実績管理'!$J$89,46,K367='03-1_予算実績管理'!$J$90,47,K367='03-1_予算実績管理'!$J$91,48,K367='03-1_予算実績管理'!$J$92,49,K367='03-1_予算実績管理'!$J$93,50)</f>
        <v>#N/A</v>
      </c>
      <c r="N367" s="238" t="s">
        <v>7</v>
      </c>
      <c r="O367" s="239"/>
      <c r="P367" s="225"/>
      <c r="Q367" s="240"/>
      <c r="R367" s="194"/>
    </row>
    <row r="368" spans="9:18">
      <c r="I368" s="17">
        <v>364</v>
      </c>
      <c r="J368" s="193"/>
      <c r="K368" s="223" t="s">
        <v>20</v>
      </c>
      <c r="L368" s="224" t="s">
        <v>6</v>
      </c>
      <c r="M368" s="237" t="e" cm="1">
        <f t="array" ref="M368">_xlfn.IFS(K368='03-1_予算実績管理'!$J$44,1,K368='03-1_予算実績管理'!$J$45,2,K368='03-1_予算実績管理'!$J$46,3,K368='03-1_予算実績管理'!$J$47,4,K368='03-1_予算実績管理'!$J$48,5,K368='03-1_予算実績管理'!$J$49,6,K368='03-1_予算実績管理'!$J$50,7,K368='03-1_予算実績管理'!$J$51,8,K368='03-1_予算実績管理'!$J$52,9,K368='03-1_予算実績管理'!$J$53,10,K368='03-1_予算実績管理'!$J$54,11,K368='03-1_予算実績管理'!$J$55,12,K368='03-1_予算実績管理'!$J$56,13,K368='03-1_予算実績管理'!$J$57,14,K368='03-1_予算実績管理'!$J$58,15,K368='03-1_予算実績管理'!$J$59,16,K368='03-1_予算実績管理'!$J$60,17,K368='03-1_予算実績管理'!$J$61,18,K368='03-1_予算実績管理'!$J$62,19,K368='03-1_予算実績管理'!$J$63,20,K368='03-1_予算実績管理'!$J$64,21,K368='03-1_予算実績管理'!$J$65,22,K368='03-1_予算実績管理'!$J$66,23,K368='03-1_予算実績管理'!$J$67,24,K368='03-1_予算実績管理'!$J$68,25,K368='03-1_予算実績管理'!$J$69,26,K368='03-1_予算実績管理'!$J$70,27,K368='03-1_予算実績管理'!$J$71,28,K368='03-1_予算実績管理'!$J$72,29,K368='03-1_予算実績管理'!$J$73,30,K368='03-1_予算実績管理'!$J$74,31,K368='03-1_予算実績管理'!$J$75,32,K368='03-1_予算実績管理'!$J$76,33,K368='03-1_予算実績管理'!$J$77,34,K368='03-1_予算実績管理'!$J$78,35,K368='03-1_予算実績管理'!$J$79,36,K368='03-1_予算実績管理'!$J$80,37,K368='03-1_予算実績管理'!$J$81,38,K368='03-1_予算実績管理'!$J$82,39,K368='03-1_予算実績管理'!$J$83,40,K368='03-1_予算実績管理'!$J$84,41,K368='03-1_予算実績管理'!$J$85,42,K368='03-1_予算実績管理'!$J$86,43,K368='03-1_予算実績管理'!$J$87,44,K368='03-1_予算実績管理'!$J$88,45,K368='03-1_予算実績管理'!$J$89,46,K368='03-1_予算実績管理'!$J$90,47,K368='03-1_予算実績管理'!$J$91,48,K368='03-1_予算実績管理'!$J$92,49,K368='03-1_予算実績管理'!$J$93,50)</f>
        <v>#N/A</v>
      </c>
      <c r="N368" s="238" t="s">
        <v>7</v>
      </c>
      <c r="O368" s="239"/>
      <c r="P368" s="225"/>
      <c r="Q368" s="240"/>
      <c r="R368" s="194"/>
    </row>
    <row r="369" spans="9:18">
      <c r="I369" s="17">
        <v>365</v>
      </c>
      <c r="J369" s="193"/>
      <c r="K369" s="223" t="s">
        <v>20</v>
      </c>
      <c r="L369" s="224" t="s">
        <v>6</v>
      </c>
      <c r="M369" s="237" t="e" cm="1">
        <f t="array" ref="M369">_xlfn.IFS(K369='03-1_予算実績管理'!$J$44,1,K369='03-1_予算実績管理'!$J$45,2,K369='03-1_予算実績管理'!$J$46,3,K369='03-1_予算実績管理'!$J$47,4,K369='03-1_予算実績管理'!$J$48,5,K369='03-1_予算実績管理'!$J$49,6,K369='03-1_予算実績管理'!$J$50,7,K369='03-1_予算実績管理'!$J$51,8,K369='03-1_予算実績管理'!$J$52,9,K369='03-1_予算実績管理'!$J$53,10,K369='03-1_予算実績管理'!$J$54,11,K369='03-1_予算実績管理'!$J$55,12,K369='03-1_予算実績管理'!$J$56,13,K369='03-1_予算実績管理'!$J$57,14,K369='03-1_予算実績管理'!$J$58,15,K369='03-1_予算実績管理'!$J$59,16,K369='03-1_予算実績管理'!$J$60,17,K369='03-1_予算実績管理'!$J$61,18,K369='03-1_予算実績管理'!$J$62,19,K369='03-1_予算実績管理'!$J$63,20,K369='03-1_予算実績管理'!$J$64,21,K369='03-1_予算実績管理'!$J$65,22,K369='03-1_予算実績管理'!$J$66,23,K369='03-1_予算実績管理'!$J$67,24,K369='03-1_予算実績管理'!$J$68,25,K369='03-1_予算実績管理'!$J$69,26,K369='03-1_予算実績管理'!$J$70,27,K369='03-1_予算実績管理'!$J$71,28,K369='03-1_予算実績管理'!$J$72,29,K369='03-1_予算実績管理'!$J$73,30,K369='03-1_予算実績管理'!$J$74,31,K369='03-1_予算実績管理'!$J$75,32,K369='03-1_予算実績管理'!$J$76,33,K369='03-1_予算実績管理'!$J$77,34,K369='03-1_予算実績管理'!$J$78,35,K369='03-1_予算実績管理'!$J$79,36,K369='03-1_予算実績管理'!$J$80,37,K369='03-1_予算実績管理'!$J$81,38,K369='03-1_予算実績管理'!$J$82,39,K369='03-1_予算実績管理'!$J$83,40,K369='03-1_予算実績管理'!$J$84,41,K369='03-1_予算実績管理'!$J$85,42,K369='03-1_予算実績管理'!$J$86,43,K369='03-1_予算実績管理'!$J$87,44,K369='03-1_予算実績管理'!$J$88,45,K369='03-1_予算実績管理'!$J$89,46,K369='03-1_予算実績管理'!$J$90,47,K369='03-1_予算実績管理'!$J$91,48,K369='03-1_予算実績管理'!$J$92,49,K369='03-1_予算実績管理'!$J$93,50)</f>
        <v>#N/A</v>
      </c>
      <c r="N369" s="238" t="s">
        <v>7</v>
      </c>
      <c r="O369" s="239"/>
      <c r="P369" s="225"/>
      <c r="Q369" s="240"/>
      <c r="R369" s="194"/>
    </row>
    <row r="370" spans="9:18">
      <c r="I370" s="17">
        <v>366</v>
      </c>
      <c r="J370" s="193"/>
      <c r="K370" s="223" t="s">
        <v>20</v>
      </c>
      <c r="L370" s="224" t="s">
        <v>6</v>
      </c>
      <c r="M370" s="237" t="e" cm="1">
        <f t="array" ref="M370">_xlfn.IFS(K370='03-1_予算実績管理'!$J$44,1,K370='03-1_予算実績管理'!$J$45,2,K370='03-1_予算実績管理'!$J$46,3,K370='03-1_予算実績管理'!$J$47,4,K370='03-1_予算実績管理'!$J$48,5,K370='03-1_予算実績管理'!$J$49,6,K370='03-1_予算実績管理'!$J$50,7,K370='03-1_予算実績管理'!$J$51,8,K370='03-1_予算実績管理'!$J$52,9,K370='03-1_予算実績管理'!$J$53,10,K370='03-1_予算実績管理'!$J$54,11,K370='03-1_予算実績管理'!$J$55,12,K370='03-1_予算実績管理'!$J$56,13,K370='03-1_予算実績管理'!$J$57,14,K370='03-1_予算実績管理'!$J$58,15,K370='03-1_予算実績管理'!$J$59,16,K370='03-1_予算実績管理'!$J$60,17,K370='03-1_予算実績管理'!$J$61,18,K370='03-1_予算実績管理'!$J$62,19,K370='03-1_予算実績管理'!$J$63,20,K370='03-1_予算実績管理'!$J$64,21,K370='03-1_予算実績管理'!$J$65,22,K370='03-1_予算実績管理'!$J$66,23,K370='03-1_予算実績管理'!$J$67,24,K370='03-1_予算実績管理'!$J$68,25,K370='03-1_予算実績管理'!$J$69,26,K370='03-1_予算実績管理'!$J$70,27,K370='03-1_予算実績管理'!$J$71,28,K370='03-1_予算実績管理'!$J$72,29,K370='03-1_予算実績管理'!$J$73,30,K370='03-1_予算実績管理'!$J$74,31,K370='03-1_予算実績管理'!$J$75,32,K370='03-1_予算実績管理'!$J$76,33,K370='03-1_予算実績管理'!$J$77,34,K370='03-1_予算実績管理'!$J$78,35,K370='03-1_予算実績管理'!$J$79,36,K370='03-1_予算実績管理'!$J$80,37,K370='03-1_予算実績管理'!$J$81,38,K370='03-1_予算実績管理'!$J$82,39,K370='03-1_予算実績管理'!$J$83,40,K370='03-1_予算実績管理'!$J$84,41,K370='03-1_予算実績管理'!$J$85,42,K370='03-1_予算実績管理'!$J$86,43,K370='03-1_予算実績管理'!$J$87,44,K370='03-1_予算実績管理'!$J$88,45,K370='03-1_予算実績管理'!$J$89,46,K370='03-1_予算実績管理'!$J$90,47,K370='03-1_予算実績管理'!$J$91,48,K370='03-1_予算実績管理'!$J$92,49,K370='03-1_予算実績管理'!$J$93,50)</f>
        <v>#N/A</v>
      </c>
      <c r="N370" s="238" t="s">
        <v>7</v>
      </c>
      <c r="O370" s="239"/>
      <c r="P370" s="225"/>
      <c r="Q370" s="240"/>
      <c r="R370" s="194"/>
    </row>
    <row r="371" spans="9:18">
      <c r="I371" s="17">
        <v>367</v>
      </c>
      <c r="J371" s="193"/>
      <c r="K371" s="223" t="s">
        <v>20</v>
      </c>
      <c r="L371" s="224" t="s">
        <v>6</v>
      </c>
      <c r="M371" s="237" t="e" cm="1">
        <f t="array" ref="M371">_xlfn.IFS(K371='03-1_予算実績管理'!$J$44,1,K371='03-1_予算実績管理'!$J$45,2,K371='03-1_予算実績管理'!$J$46,3,K371='03-1_予算実績管理'!$J$47,4,K371='03-1_予算実績管理'!$J$48,5,K371='03-1_予算実績管理'!$J$49,6,K371='03-1_予算実績管理'!$J$50,7,K371='03-1_予算実績管理'!$J$51,8,K371='03-1_予算実績管理'!$J$52,9,K371='03-1_予算実績管理'!$J$53,10,K371='03-1_予算実績管理'!$J$54,11,K371='03-1_予算実績管理'!$J$55,12,K371='03-1_予算実績管理'!$J$56,13,K371='03-1_予算実績管理'!$J$57,14,K371='03-1_予算実績管理'!$J$58,15,K371='03-1_予算実績管理'!$J$59,16,K371='03-1_予算実績管理'!$J$60,17,K371='03-1_予算実績管理'!$J$61,18,K371='03-1_予算実績管理'!$J$62,19,K371='03-1_予算実績管理'!$J$63,20,K371='03-1_予算実績管理'!$J$64,21,K371='03-1_予算実績管理'!$J$65,22,K371='03-1_予算実績管理'!$J$66,23,K371='03-1_予算実績管理'!$J$67,24,K371='03-1_予算実績管理'!$J$68,25,K371='03-1_予算実績管理'!$J$69,26,K371='03-1_予算実績管理'!$J$70,27,K371='03-1_予算実績管理'!$J$71,28,K371='03-1_予算実績管理'!$J$72,29,K371='03-1_予算実績管理'!$J$73,30,K371='03-1_予算実績管理'!$J$74,31,K371='03-1_予算実績管理'!$J$75,32,K371='03-1_予算実績管理'!$J$76,33,K371='03-1_予算実績管理'!$J$77,34,K371='03-1_予算実績管理'!$J$78,35,K371='03-1_予算実績管理'!$J$79,36,K371='03-1_予算実績管理'!$J$80,37,K371='03-1_予算実績管理'!$J$81,38,K371='03-1_予算実績管理'!$J$82,39,K371='03-1_予算実績管理'!$J$83,40,K371='03-1_予算実績管理'!$J$84,41,K371='03-1_予算実績管理'!$J$85,42,K371='03-1_予算実績管理'!$J$86,43,K371='03-1_予算実績管理'!$J$87,44,K371='03-1_予算実績管理'!$J$88,45,K371='03-1_予算実績管理'!$J$89,46,K371='03-1_予算実績管理'!$J$90,47,K371='03-1_予算実績管理'!$J$91,48,K371='03-1_予算実績管理'!$J$92,49,K371='03-1_予算実績管理'!$J$93,50)</f>
        <v>#N/A</v>
      </c>
      <c r="N371" s="238" t="s">
        <v>7</v>
      </c>
      <c r="O371" s="239"/>
      <c r="P371" s="225"/>
      <c r="Q371" s="240"/>
      <c r="R371" s="194"/>
    </row>
    <row r="372" spans="9:18">
      <c r="I372" s="17">
        <v>368</v>
      </c>
      <c r="J372" s="193"/>
      <c r="K372" s="223" t="s">
        <v>20</v>
      </c>
      <c r="L372" s="224" t="s">
        <v>6</v>
      </c>
      <c r="M372" s="237" t="e" cm="1">
        <f t="array" ref="M372">_xlfn.IFS(K372='03-1_予算実績管理'!$J$44,1,K372='03-1_予算実績管理'!$J$45,2,K372='03-1_予算実績管理'!$J$46,3,K372='03-1_予算実績管理'!$J$47,4,K372='03-1_予算実績管理'!$J$48,5,K372='03-1_予算実績管理'!$J$49,6,K372='03-1_予算実績管理'!$J$50,7,K372='03-1_予算実績管理'!$J$51,8,K372='03-1_予算実績管理'!$J$52,9,K372='03-1_予算実績管理'!$J$53,10,K372='03-1_予算実績管理'!$J$54,11,K372='03-1_予算実績管理'!$J$55,12,K372='03-1_予算実績管理'!$J$56,13,K372='03-1_予算実績管理'!$J$57,14,K372='03-1_予算実績管理'!$J$58,15,K372='03-1_予算実績管理'!$J$59,16,K372='03-1_予算実績管理'!$J$60,17,K372='03-1_予算実績管理'!$J$61,18,K372='03-1_予算実績管理'!$J$62,19,K372='03-1_予算実績管理'!$J$63,20,K372='03-1_予算実績管理'!$J$64,21,K372='03-1_予算実績管理'!$J$65,22,K372='03-1_予算実績管理'!$J$66,23,K372='03-1_予算実績管理'!$J$67,24,K372='03-1_予算実績管理'!$J$68,25,K372='03-1_予算実績管理'!$J$69,26,K372='03-1_予算実績管理'!$J$70,27,K372='03-1_予算実績管理'!$J$71,28,K372='03-1_予算実績管理'!$J$72,29,K372='03-1_予算実績管理'!$J$73,30,K372='03-1_予算実績管理'!$J$74,31,K372='03-1_予算実績管理'!$J$75,32,K372='03-1_予算実績管理'!$J$76,33,K372='03-1_予算実績管理'!$J$77,34,K372='03-1_予算実績管理'!$J$78,35,K372='03-1_予算実績管理'!$J$79,36,K372='03-1_予算実績管理'!$J$80,37,K372='03-1_予算実績管理'!$J$81,38,K372='03-1_予算実績管理'!$J$82,39,K372='03-1_予算実績管理'!$J$83,40,K372='03-1_予算実績管理'!$J$84,41,K372='03-1_予算実績管理'!$J$85,42,K372='03-1_予算実績管理'!$J$86,43,K372='03-1_予算実績管理'!$J$87,44,K372='03-1_予算実績管理'!$J$88,45,K372='03-1_予算実績管理'!$J$89,46,K372='03-1_予算実績管理'!$J$90,47,K372='03-1_予算実績管理'!$J$91,48,K372='03-1_予算実績管理'!$J$92,49,K372='03-1_予算実績管理'!$J$93,50)</f>
        <v>#N/A</v>
      </c>
      <c r="N372" s="238" t="s">
        <v>7</v>
      </c>
      <c r="O372" s="239"/>
      <c r="P372" s="225"/>
      <c r="Q372" s="240"/>
      <c r="R372" s="194"/>
    </row>
    <row r="373" spans="9:18">
      <c r="I373" s="17">
        <v>369</v>
      </c>
      <c r="J373" s="193"/>
      <c r="K373" s="223" t="s">
        <v>20</v>
      </c>
      <c r="L373" s="224" t="s">
        <v>6</v>
      </c>
      <c r="M373" s="237" t="e" cm="1">
        <f t="array" ref="M373">_xlfn.IFS(K373='03-1_予算実績管理'!$J$44,1,K373='03-1_予算実績管理'!$J$45,2,K373='03-1_予算実績管理'!$J$46,3,K373='03-1_予算実績管理'!$J$47,4,K373='03-1_予算実績管理'!$J$48,5,K373='03-1_予算実績管理'!$J$49,6,K373='03-1_予算実績管理'!$J$50,7,K373='03-1_予算実績管理'!$J$51,8,K373='03-1_予算実績管理'!$J$52,9,K373='03-1_予算実績管理'!$J$53,10,K373='03-1_予算実績管理'!$J$54,11,K373='03-1_予算実績管理'!$J$55,12,K373='03-1_予算実績管理'!$J$56,13,K373='03-1_予算実績管理'!$J$57,14,K373='03-1_予算実績管理'!$J$58,15,K373='03-1_予算実績管理'!$J$59,16,K373='03-1_予算実績管理'!$J$60,17,K373='03-1_予算実績管理'!$J$61,18,K373='03-1_予算実績管理'!$J$62,19,K373='03-1_予算実績管理'!$J$63,20,K373='03-1_予算実績管理'!$J$64,21,K373='03-1_予算実績管理'!$J$65,22,K373='03-1_予算実績管理'!$J$66,23,K373='03-1_予算実績管理'!$J$67,24,K373='03-1_予算実績管理'!$J$68,25,K373='03-1_予算実績管理'!$J$69,26,K373='03-1_予算実績管理'!$J$70,27,K373='03-1_予算実績管理'!$J$71,28,K373='03-1_予算実績管理'!$J$72,29,K373='03-1_予算実績管理'!$J$73,30,K373='03-1_予算実績管理'!$J$74,31,K373='03-1_予算実績管理'!$J$75,32,K373='03-1_予算実績管理'!$J$76,33,K373='03-1_予算実績管理'!$J$77,34,K373='03-1_予算実績管理'!$J$78,35,K373='03-1_予算実績管理'!$J$79,36,K373='03-1_予算実績管理'!$J$80,37,K373='03-1_予算実績管理'!$J$81,38,K373='03-1_予算実績管理'!$J$82,39,K373='03-1_予算実績管理'!$J$83,40,K373='03-1_予算実績管理'!$J$84,41,K373='03-1_予算実績管理'!$J$85,42,K373='03-1_予算実績管理'!$J$86,43,K373='03-1_予算実績管理'!$J$87,44,K373='03-1_予算実績管理'!$J$88,45,K373='03-1_予算実績管理'!$J$89,46,K373='03-1_予算実績管理'!$J$90,47,K373='03-1_予算実績管理'!$J$91,48,K373='03-1_予算実績管理'!$J$92,49,K373='03-1_予算実績管理'!$J$93,50)</f>
        <v>#N/A</v>
      </c>
      <c r="N373" s="238" t="s">
        <v>7</v>
      </c>
      <c r="O373" s="239"/>
      <c r="P373" s="225"/>
      <c r="Q373" s="240"/>
      <c r="R373" s="194"/>
    </row>
    <row r="374" spans="9:18">
      <c r="I374" s="17">
        <v>370</v>
      </c>
      <c r="J374" s="193"/>
      <c r="K374" s="223" t="s">
        <v>20</v>
      </c>
      <c r="L374" s="224" t="s">
        <v>6</v>
      </c>
      <c r="M374" s="237" t="e" cm="1">
        <f t="array" ref="M374">_xlfn.IFS(K374='03-1_予算実績管理'!$J$44,1,K374='03-1_予算実績管理'!$J$45,2,K374='03-1_予算実績管理'!$J$46,3,K374='03-1_予算実績管理'!$J$47,4,K374='03-1_予算実績管理'!$J$48,5,K374='03-1_予算実績管理'!$J$49,6,K374='03-1_予算実績管理'!$J$50,7,K374='03-1_予算実績管理'!$J$51,8,K374='03-1_予算実績管理'!$J$52,9,K374='03-1_予算実績管理'!$J$53,10,K374='03-1_予算実績管理'!$J$54,11,K374='03-1_予算実績管理'!$J$55,12,K374='03-1_予算実績管理'!$J$56,13,K374='03-1_予算実績管理'!$J$57,14,K374='03-1_予算実績管理'!$J$58,15,K374='03-1_予算実績管理'!$J$59,16,K374='03-1_予算実績管理'!$J$60,17,K374='03-1_予算実績管理'!$J$61,18,K374='03-1_予算実績管理'!$J$62,19,K374='03-1_予算実績管理'!$J$63,20,K374='03-1_予算実績管理'!$J$64,21,K374='03-1_予算実績管理'!$J$65,22,K374='03-1_予算実績管理'!$J$66,23,K374='03-1_予算実績管理'!$J$67,24,K374='03-1_予算実績管理'!$J$68,25,K374='03-1_予算実績管理'!$J$69,26,K374='03-1_予算実績管理'!$J$70,27,K374='03-1_予算実績管理'!$J$71,28,K374='03-1_予算実績管理'!$J$72,29,K374='03-1_予算実績管理'!$J$73,30,K374='03-1_予算実績管理'!$J$74,31,K374='03-1_予算実績管理'!$J$75,32,K374='03-1_予算実績管理'!$J$76,33,K374='03-1_予算実績管理'!$J$77,34,K374='03-1_予算実績管理'!$J$78,35,K374='03-1_予算実績管理'!$J$79,36,K374='03-1_予算実績管理'!$J$80,37,K374='03-1_予算実績管理'!$J$81,38,K374='03-1_予算実績管理'!$J$82,39,K374='03-1_予算実績管理'!$J$83,40,K374='03-1_予算実績管理'!$J$84,41,K374='03-1_予算実績管理'!$J$85,42,K374='03-1_予算実績管理'!$J$86,43,K374='03-1_予算実績管理'!$J$87,44,K374='03-1_予算実績管理'!$J$88,45,K374='03-1_予算実績管理'!$J$89,46,K374='03-1_予算実績管理'!$J$90,47,K374='03-1_予算実績管理'!$J$91,48,K374='03-1_予算実績管理'!$J$92,49,K374='03-1_予算実績管理'!$J$93,50)</f>
        <v>#N/A</v>
      </c>
      <c r="N374" s="238" t="s">
        <v>7</v>
      </c>
      <c r="O374" s="239"/>
      <c r="P374" s="225"/>
      <c r="Q374" s="240"/>
      <c r="R374" s="194"/>
    </row>
    <row r="375" spans="9:18">
      <c r="I375" s="17">
        <v>371</v>
      </c>
      <c r="J375" s="193"/>
      <c r="K375" s="223" t="s">
        <v>20</v>
      </c>
      <c r="L375" s="224" t="s">
        <v>6</v>
      </c>
      <c r="M375" s="237" t="e" cm="1">
        <f t="array" ref="M375">_xlfn.IFS(K375='03-1_予算実績管理'!$J$44,1,K375='03-1_予算実績管理'!$J$45,2,K375='03-1_予算実績管理'!$J$46,3,K375='03-1_予算実績管理'!$J$47,4,K375='03-1_予算実績管理'!$J$48,5,K375='03-1_予算実績管理'!$J$49,6,K375='03-1_予算実績管理'!$J$50,7,K375='03-1_予算実績管理'!$J$51,8,K375='03-1_予算実績管理'!$J$52,9,K375='03-1_予算実績管理'!$J$53,10,K375='03-1_予算実績管理'!$J$54,11,K375='03-1_予算実績管理'!$J$55,12,K375='03-1_予算実績管理'!$J$56,13,K375='03-1_予算実績管理'!$J$57,14,K375='03-1_予算実績管理'!$J$58,15,K375='03-1_予算実績管理'!$J$59,16,K375='03-1_予算実績管理'!$J$60,17,K375='03-1_予算実績管理'!$J$61,18,K375='03-1_予算実績管理'!$J$62,19,K375='03-1_予算実績管理'!$J$63,20,K375='03-1_予算実績管理'!$J$64,21,K375='03-1_予算実績管理'!$J$65,22,K375='03-1_予算実績管理'!$J$66,23,K375='03-1_予算実績管理'!$J$67,24,K375='03-1_予算実績管理'!$J$68,25,K375='03-1_予算実績管理'!$J$69,26,K375='03-1_予算実績管理'!$J$70,27,K375='03-1_予算実績管理'!$J$71,28,K375='03-1_予算実績管理'!$J$72,29,K375='03-1_予算実績管理'!$J$73,30,K375='03-1_予算実績管理'!$J$74,31,K375='03-1_予算実績管理'!$J$75,32,K375='03-1_予算実績管理'!$J$76,33,K375='03-1_予算実績管理'!$J$77,34,K375='03-1_予算実績管理'!$J$78,35,K375='03-1_予算実績管理'!$J$79,36,K375='03-1_予算実績管理'!$J$80,37,K375='03-1_予算実績管理'!$J$81,38,K375='03-1_予算実績管理'!$J$82,39,K375='03-1_予算実績管理'!$J$83,40,K375='03-1_予算実績管理'!$J$84,41,K375='03-1_予算実績管理'!$J$85,42,K375='03-1_予算実績管理'!$J$86,43,K375='03-1_予算実績管理'!$J$87,44,K375='03-1_予算実績管理'!$J$88,45,K375='03-1_予算実績管理'!$J$89,46,K375='03-1_予算実績管理'!$J$90,47,K375='03-1_予算実績管理'!$J$91,48,K375='03-1_予算実績管理'!$J$92,49,K375='03-1_予算実績管理'!$J$93,50)</f>
        <v>#N/A</v>
      </c>
      <c r="N375" s="238" t="s">
        <v>7</v>
      </c>
      <c r="O375" s="239"/>
      <c r="P375" s="225"/>
      <c r="Q375" s="240"/>
      <c r="R375" s="194"/>
    </row>
    <row r="376" spans="9:18">
      <c r="I376" s="17">
        <v>372</v>
      </c>
      <c r="J376" s="193"/>
      <c r="K376" s="223" t="s">
        <v>20</v>
      </c>
      <c r="L376" s="224" t="s">
        <v>6</v>
      </c>
      <c r="M376" s="237" t="e" cm="1">
        <f t="array" ref="M376">_xlfn.IFS(K376='03-1_予算実績管理'!$J$44,1,K376='03-1_予算実績管理'!$J$45,2,K376='03-1_予算実績管理'!$J$46,3,K376='03-1_予算実績管理'!$J$47,4,K376='03-1_予算実績管理'!$J$48,5,K376='03-1_予算実績管理'!$J$49,6,K376='03-1_予算実績管理'!$J$50,7,K376='03-1_予算実績管理'!$J$51,8,K376='03-1_予算実績管理'!$J$52,9,K376='03-1_予算実績管理'!$J$53,10,K376='03-1_予算実績管理'!$J$54,11,K376='03-1_予算実績管理'!$J$55,12,K376='03-1_予算実績管理'!$J$56,13,K376='03-1_予算実績管理'!$J$57,14,K376='03-1_予算実績管理'!$J$58,15,K376='03-1_予算実績管理'!$J$59,16,K376='03-1_予算実績管理'!$J$60,17,K376='03-1_予算実績管理'!$J$61,18,K376='03-1_予算実績管理'!$J$62,19,K376='03-1_予算実績管理'!$J$63,20,K376='03-1_予算実績管理'!$J$64,21,K376='03-1_予算実績管理'!$J$65,22,K376='03-1_予算実績管理'!$J$66,23,K376='03-1_予算実績管理'!$J$67,24,K376='03-1_予算実績管理'!$J$68,25,K376='03-1_予算実績管理'!$J$69,26,K376='03-1_予算実績管理'!$J$70,27,K376='03-1_予算実績管理'!$J$71,28,K376='03-1_予算実績管理'!$J$72,29,K376='03-1_予算実績管理'!$J$73,30,K376='03-1_予算実績管理'!$J$74,31,K376='03-1_予算実績管理'!$J$75,32,K376='03-1_予算実績管理'!$J$76,33,K376='03-1_予算実績管理'!$J$77,34,K376='03-1_予算実績管理'!$J$78,35,K376='03-1_予算実績管理'!$J$79,36,K376='03-1_予算実績管理'!$J$80,37,K376='03-1_予算実績管理'!$J$81,38,K376='03-1_予算実績管理'!$J$82,39,K376='03-1_予算実績管理'!$J$83,40,K376='03-1_予算実績管理'!$J$84,41,K376='03-1_予算実績管理'!$J$85,42,K376='03-1_予算実績管理'!$J$86,43,K376='03-1_予算実績管理'!$J$87,44,K376='03-1_予算実績管理'!$J$88,45,K376='03-1_予算実績管理'!$J$89,46,K376='03-1_予算実績管理'!$J$90,47,K376='03-1_予算実績管理'!$J$91,48,K376='03-1_予算実績管理'!$J$92,49,K376='03-1_予算実績管理'!$J$93,50)</f>
        <v>#N/A</v>
      </c>
      <c r="N376" s="238" t="s">
        <v>7</v>
      </c>
      <c r="O376" s="239"/>
      <c r="P376" s="225"/>
      <c r="Q376" s="240"/>
      <c r="R376" s="194"/>
    </row>
    <row r="377" spans="9:18">
      <c r="I377" s="17">
        <v>373</v>
      </c>
      <c r="J377" s="193"/>
      <c r="K377" s="223" t="s">
        <v>20</v>
      </c>
      <c r="L377" s="224" t="s">
        <v>6</v>
      </c>
      <c r="M377" s="237" t="e" cm="1">
        <f t="array" ref="M377">_xlfn.IFS(K377='03-1_予算実績管理'!$J$44,1,K377='03-1_予算実績管理'!$J$45,2,K377='03-1_予算実績管理'!$J$46,3,K377='03-1_予算実績管理'!$J$47,4,K377='03-1_予算実績管理'!$J$48,5,K377='03-1_予算実績管理'!$J$49,6,K377='03-1_予算実績管理'!$J$50,7,K377='03-1_予算実績管理'!$J$51,8,K377='03-1_予算実績管理'!$J$52,9,K377='03-1_予算実績管理'!$J$53,10,K377='03-1_予算実績管理'!$J$54,11,K377='03-1_予算実績管理'!$J$55,12,K377='03-1_予算実績管理'!$J$56,13,K377='03-1_予算実績管理'!$J$57,14,K377='03-1_予算実績管理'!$J$58,15,K377='03-1_予算実績管理'!$J$59,16,K377='03-1_予算実績管理'!$J$60,17,K377='03-1_予算実績管理'!$J$61,18,K377='03-1_予算実績管理'!$J$62,19,K377='03-1_予算実績管理'!$J$63,20,K377='03-1_予算実績管理'!$J$64,21,K377='03-1_予算実績管理'!$J$65,22,K377='03-1_予算実績管理'!$J$66,23,K377='03-1_予算実績管理'!$J$67,24,K377='03-1_予算実績管理'!$J$68,25,K377='03-1_予算実績管理'!$J$69,26,K377='03-1_予算実績管理'!$J$70,27,K377='03-1_予算実績管理'!$J$71,28,K377='03-1_予算実績管理'!$J$72,29,K377='03-1_予算実績管理'!$J$73,30,K377='03-1_予算実績管理'!$J$74,31,K377='03-1_予算実績管理'!$J$75,32,K377='03-1_予算実績管理'!$J$76,33,K377='03-1_予算実績管理'!$J$77,34,K377='03-1_予算実績管理'!$J$78,35,K377='03-1_予算実績管理'!$J$79,36,K377='03-1_予算実績管理'!$J$80,37,K377='03-1_予算実績管理'!$J$81,38,K377='03-1_予算実績管理'!$J$82,39,K377='03-1_予算実績管理'!$J$83,40,K377='03-1_予算実績管理'!$J$84,41,K377='03-1_予算実績管理'!$J$85,42,K377='03-1_予算実績管理'!$J$86,43,K377='03-1_予算実績管理'!$J$87,44,K377='03-1_予算実績管理'!$J$88,45,K377='03-1_予算実績管理'!$J$89,46,K377='03-1_予算実績管理'!$J$90,47,K377='03-1_予算実績管理'!$J$91,48,K377='03-1_予算実績管理'!$J$92,49,K377='03-1_予算実績管理'!$J$93,50)</f>
        <v>#N/A</v>
      </c>
      <c r="N377" s="238" t="s">
        <v>7</v>
      </c>
      <c r="O377" s="239"/>
      <c r="P377" s="225"/>
      <c r="Q377" s="240"/>
      <c r="R377" s="194"/>
    </row>
    <row r="378" spans="9:18">
      <c r="I378" s="17">
        <v>374</v>
      </c>
      <c r="J378" s="193"/>
      <c r="K378" s="223" t="s">
        <v>20</v>
      </c>
      <c r="L378" s="224" t="s">
        <v>6</v>
      </c>
      <c r="M378" s="237" t="e" cm="1">
        <f t="array" ref="M378">_xlfn.IFS(K378='03-1_予算実績管理'!$J$44,1,K378='03-1_予算実績管理'!$J$45,2,K378='03-1_予算実績管理'!$J$46,3,K378='03-1_予算実績管理'!$J$47,4,K378='03-1_予算実績管理'!$J$48,5,K378='03-1_予算実績管理'!$J$49,6,K378='03-1_予算実績管理'!$J$50,7,K378='03-1_予算実績管理'!$J$51,8,K378='03-1_予算実績管理'!$J$52,9,K378='03-1_予算実績管理'!$J$53,10,K378='03-1_予算実績管理'!$J$54,11,K378='03-1_予算実績管理'!$J$55,12,K378='03-1_予算実績管理'!$J$56,13,K378='03-1_予算実績管理'!$J$57,14,K378='03-1_予算実績管理'!$J$58,15,K378='03-1_予算実績管理'!$J$59,16,K378='03-1_予算実績管理'!$J$60,17,K378='03-1_予算実績管理'!$J$61,18,K378='03-1_予算実績管理'!$J$62,19,K378='03-1_予算実績管理'!$J$63,20,K378='03-1_予算実績管理'!$J$64,21,K378='03-1_予算実績管理'!$J$65,22,K378='03-1_予算実績管理'!$J$66,23,K378='03-1_予算実績管理'!$J$67,24,K378='03-1_予算実績管理'!$J$68,25,K378='03-1_予算実績管理'!$J$69,26,K378='03-1_予算実績管理'!$J$70,27,K378='03-1_予算実績管理'!$J$71,28,K378='03-1_予算実績管理'!$J$72,29,K378='03-1_予算実績管理'!$J$73,30,K378='03-1_予算実績管理'!$J$74,31,K378='03-1_予算実績管理'!$J$75,32,K378='03-1_予算実績管理'!$J$76,33,K378='03-1_予算実績管理'!$J$77,34,K378='03-1_予算実績管理'!$J$78,35,K378='03-1_予算実績管理'!$J$79,36,K378='03-1_予算実績管理'!$J$80,37,K378='03-1_予算実績管理'!$J$81,38,K378='03-1_予算実績管理'!$J$82,39,K378='03-1_予算実績管理'!$J$83,40,K378='03-1_予算実績管理'!$J$84,41,K378='03-1_予算実績管理'!$J$85,42,K378='03-1_予算実績管理'!$J$86,43,K378='03-1_予算実績管理'!$J$87,44,K378='03-1_予算実績管理'!$J$88,45,K378='03-1_予算実績管理'!$J$89,46,K378='03-1_予算実績管理'!$J$90,47,K378='03-1_予算実績管理'!$J$91,48,K378='03-1_予算実績管理'!$J$92,49,K378='03-1_予算実績管理'!$J$93,50)</f>
        <v>#N/A</v>
      </c>
      <c r="N378" s="238" t="s">
        <v>7</v>
      </c>
      <c r="O378" s="239"/>
      <c r="P378" s="225"/>
      <c r="Q378" s="240"/>
      <c r="R378" s="194"/>
    </row>
    <row r="379" spans="9:18">
      <c r="I379" s="17">
        <v>375</v>
      </c>
      <c r="J379" s="193"/>
      <c r="K379" s="223" t="s">
        <v>20</v>
      </c>
      <c r="L379" s="224" t="s">
        <v>6</v>
      </c>
      <c r="M379" s="237" t="e" cm="1">
        <f t="array" ref="M379">_xlfn.IFS(K379='03-1_予算実績管理'!$J$44,1,K379='03-1_予算実績管理'!$J$45,2,K379='03-1_予算実績管理'!$J$46,3,K379='03-1_予算実績管理'!$J$47,4,K379='03-1_予算実績管理'!$J$48,5,K379='03-1_予算実績管理'!$J$49,6,K379='03-1_予算実績管理'!$J$50,7,K379='03-1_予算実績管理'!$J$51,8,K379='03-1_予算実績管理'!$J$52,9,K379='03-1_予算実績管理'!$J$53,10,K379='03-1_予算実績管理'!$J$54,11,K379='03-1_予算実績管理'!$J$55,12,K379='03-1_予算実績管理'!$J$56,13,K379='03-1_予算実績管理'!$J$57,14,K379='03-1_予算実績管理'!$J$58,15,K379='03-1_予算実績管理'!$J$59,16,K379='03-1_予算実績管理'!$J$60,17,K379='03-1_予算実績管理'!$J$61,18,K379='03-1_予算実績管理'!$J$62,19,K379='03-1_予算実績管理'!$J$63,20,K379='03-1_予算実績管理'!$J$64,21,K379='03-1_予算実績管理'!$J$65,22,K379='03-1_予算実績管理'!$J$66,23,K379='03-1_予算実績管理'!$J$67,24,K379='03-1_予算実績管理'!$J$68,25,K379='03-1_予算実績管理'!$J$69,26,K379='03-1_予算実績管理'!$J$70,27,K379='03-1_予算実績管理'!$J$71,28,K379='03-1_予算実績管理'!$J$72,29,K379='03-1_予算実績管理'!$J$73,30,K379='03-1_予算実績管理'!$J$74,31,K379='03-1_予算実績管理'!$J$75,32,K379='03-1_予算実績管理'!$J$76,33,K379='03-1_予算実績管理'!$J$77,34,K379='03-1_予算実績管理'!$J$78,35,K379='03-1_予算実績管理'!$J$79,36,K379='03-1_予算実績管理'!$J$80,37,K379='03-1_予算実績管理'!$J$81,38,K379='03-1_予算実績管理'!$J$82,39,K379='03-1_予算実績管理'!$J$83,40,K379='03-1_予算実績管理'!$J$84,41,K379='03-1_予算実績管理'!$J$85,42,K379='03-1_予算実績管理'!$J$86,43,K379='03-1_予算実績管理'!$J$87,44,K379='03-1_予算実績管理'!$J$88,45,K379='03-1_予算実績管理'!$J$89,46,K379='03-1_予算実績管理'!$J$90,47,K379='03-1_予算実績管理'!$J$91,48,K379='03-1_予算実績管理'!$J$92,49,K379='03-1_予算実績管理'!$J$93,50)</f>
        <v>#N/A</v>
      </c>
      <c r="N379" s="238" t="s">
        <v>7</v>
      </c>
      <c r="O379" s="239"/>
      <c r="P379" s="225"/>
      <c r="Q379" s="240"/>
      <c r="R379" s="194"/>
    </row>
    <row r="380" spans="9:18">
      <c r="I380" s="17">
        <v>376</v>
      </c>
      <c r="J380" s="193"/>
      <c r="K380" s="223" t="s">
        <v>20</v>
      </c>
      <c r="L380" s="224" t="s">
        <v>6</v>
      </c>
      <c r="M380" s="237" t="e" cm="1">
        <f t="array" ref="M380">_xlfn.IFS(K380='03-1_予算実績管理'!$J$44,1,K380='03-1_予算実績管理'!$J$45,2,K380='03-1_予算実績管理'!$J$46,3,K380='03-1_予算実績管理'!$J$47,4,K380='03-1_予算実績管理'!$J$48,5,K380='03-1_予算実績管理'!$J$49,6,K380='03-1_予算実績管理'!$J$50,7,K380='03-1_予算実績管理'!$J$51,8,K380='03-1_予算実績管理'!$J$52,9,K380='03-1_予算実績管理'!$J$53,10,K380='03-1_予算実績管理'!$J$54,11,K380='03-1_予算実績管理'!$J$55,12,K380='03-1_予算実績管理'!$J$56,13,K380='03-1_予算実績管理'!$J$57,14,K380='03-1_予算実績管理'!$J$58,15,K380='03-1_予算実績管理'!$J$59,16,K380='03-1_予算実績管理'!$J$60,17,K380='03-1_予算実績管理'!$J$61,18,K380='03-1_予算実績管理'!$J$62,19,K380='03-1_予算実績管理'!$J$63,20,K380='03-1_予算実績管理'!$J$64,21,K380='03-1_予算実績管理'!$J$65,22,K380='03-1_予算実績管理'!$J$66,23,K380='03-1_予算実績管理'!$J$67,24,K380='03-1_予算実績管理'!$J$68,25,K380='03-1_予算実績管理'!$J$69,26,K380='03-1_予算実績管理'!$J$70,27,K380='03-1_予算実績管理'!$J$71,28,K380='03-1_予算実績管理'!$J$72,29,K380='03-1_予算実績管理'!$J$73,30,K380='03-1_予算実績管理'!$J$74,31,K380='03-1_予算実績管理'!$J$75,32,K380='03-1_予算実績管理'!$J$76,33,K380='03-1_予算実績管理'!$J$77,34,K380='03-1_予算実績管理'!$J$78,35,K380='03-1_予算実績管理'!$J$79,36,K380='03-1_予算実績管理'!$J$80,37,K380='03-1_予算実績管理'!$J$81,38,K380='03-1_予算実績管理'!$J$82,39,K380='03-1_予算実績管理'!$J$83,40,K380='03-1_予算実績管理'!$J$84,41,K380='03-1_予算実績管理'!$J$85,42,K380='03-1_予算実績管理'!$J$86,43,K380='03-1_予算実績管理'!$J$87,44,K380='03-1_予算実績管理'!$J$88,45,K380='03-1_予算実績管理'!$J$89,46,K380='03-1_予算実績管理'!$J$90,47,K380='03-1_予算実績管理'!$J$91,48,K380='03-1_予算実績管理'!$J$92,49,K380='03-1_予算実績管理'!$J$93,50)</f>
        <v>#N/A</v>
      </c>
      <c r="N380" s="238" t="s">
        <v>7</v>
      </c>
      <c r="O380" s="239"/>
      <c r="P380" s="225"/>
      <c r="Q380" s="240"/>
      <c r="R380" s="194"/>
    </row>
    <row r="381" spans="9:18">
      <c r="I381" s="17">
        <v>377</v>
      </c>
      <c r="J381" s="193"/>
      <c r="K381" s="223" t="s">
        <v>20</v>
      </c>
      <c r="L381" s="224" t="s">
        <v>6</v>
      </c>
      <c r="M381" s="237" t="e" cm="1">
        <f t="array" ref="M381">_xlfn.IFS(K381='03-1_予算実績管理'!$J$44,1,K381='03-1_予算実績管理'!$J$45,2,K381='03-1_予算実績管理'!$J$46,3,K381='03-1_予算実績管理'!$J$47,4,K381='03-1_予算実績管理'!$J$48,5,K381='03-1_予算実績管理'!$J$49,6,K381='03-1_予算実績管理'!$J$50,7,K381='03-1_予算実績管理'!$J$51,8,K381='03-1_予算実績管理'!$J$52,9,K381='03-1_予算実績管理'!$J$53,10,K381='03-1_予算実績管理'!$J$54,11,K381='03-1_予算実績管理'!$J$55,12,K381='03-1_予算実績管理'!$J$56,13,K381='03-1_予算実績管理'!$J$57,14,K381='03-1_予算実績管理'!$J$58,15,K381='03-1_予算実績管理'!$J$59,16,K381='03-1_予算実績管理'!$J$60,17,K381='03-1_予算実績管理'!$J$61,18,K381='03-1_予算実績管理'!$J$62,19,K381='03-1_予算実績管理'!$J$63,20,K381='03-1_予算実績管理'!$J$64,21,K381='03-1_予算実績管理'!$J$65,22,K381='03-1_予算実績管理'!$J$66,23,K381='03-1_予算実績管理'!$J$67,24,K381='03-1_予算実績管理'!$J$68,25,K381='03-1_予算実績管理'!$J$69,26,K381='03-1_予算実績管理'!$J$70,27,K381='03-1_予算実績管理'!$J$71,28,K381='03-1_予算実績管理'!$J$72,29,K381='03-1_予算実績管理'!$J$73,30,K381='03-1_予算実績管理'!$J$74,31,K381='03-1_予算実績管理'!$J$75,32,K381='03-1_予算実績管理'!$J$76,33,K381='03-1_予算実績管理'!$J$77,34,K381='03-1_予算実績管理'!$J$78,35,K381='03-1_予算実績管理'!$J$79,36,K381='03-1_予算実績管理'!$J$80,37,K381='03-1_予算実績管理'!$J$81,38,K381='03-1_予算実績管理'!$J$82,39,K381='03-1_予算実績管理'!$J$83,40,K381='03-1_予算実績管理'!$J$84,41,K381='03-1_予算実績管理'!$J$85,42,K381='03-1_予算実績管理'!$J$86,43,K381='03-1_予算実績管理'!$J$87,44,K381='03-1_予算実績管理'!$J$88,45,K381='03-1_予算実績管理'!$J$89,46,K381='03-1_予算実績管理'!$J$90,47,K381='03-1_予算実績管理'!$J$91,48,K381='03-1_予算実績管理'!$J$92,49,K381='03-1_予算実績管理'!$J$93,50)</f>
        <v>#N/A</v>
      </c>
      <c r="N381" s="238" t="s">
        <v>7</v>
      </c>
      <c r="O381" s="239"/>
      <c r="P381" s="225"/>
      <c r="Q381" s="240"/>
      <c r="R381" s="194"/>
    </row>
    <row r="382" spans="9:18">
      <c r="I382" s="17">
        <v>378</v>
      </c>
      <c r="J382" s="193"/>
      <c r="K382" s="223" t="s">
        <v>20</v>
      </c>
      <c r="L382" s="224" t="s">
        <v>6</v>
      </c>
      <c r="M382" s="237" t="e" cm="1">
        <f t="array" ref="M382">_xlfn.IFS(K382='03-1_予算実績管理'!$J$44,1,K382='03-1_予算実績管理'!$J$45,2,K382='03-1_予算実績管理'!$J$46,3,K382='03-1_予算実績管理'!$J$47,4,K382='03-1_予算実績管理'!$J$48,5,K382='03-1_予算実績管理'!$J$49,6,K382='03-1_予算実績管理'!$J$50,7,K382='03-1_予算実績管理'!$J$51,8,K382='03-1_予算実績管理'!$J$52,9,K382='03-1_予算実績管理'!$J$53,10,K382='03-1_予算実績管理'!$J$54,11,K382='03-1_予算実績管理'!$J$55,12,K382='03-1_予算実績管理'!$J$56,13,K382='03-1_予算実績管理'!$J$57,14,K382='03-1_予算実績管理'!$J$58,15,K382='03-1_予算実績管理'!$J$59,16,K382='03-1_予算実績管理'!$J$60,17,K382='03-1_予算実績管理'!$J$61,18,K382='03-1_予算実績管理'!$J$62,19,K382='03-1_予算実績管理'!$J$63,20,K382='03-1_予算実績管理'!$J$64,21,K382='03-1_予算実績管理'!$J$65,22,K382='03-1_予算実績管理'!$J$66,23,K382='03-1_予算実績管理'!$J$67,24,K382='03-1_予算実績管理'!$J$68,25,K382='03-1_予算実績管理'!$J$69,26,K382='03-1_予算実績管理'!$J$70,27,K382='03-1_予算実績管理'!$J$71,28,K382='03-1_予算実績管理'!$J$72,29,K382='03-1_予算実績管理'!$J$73,30,K382='03-1_予算実績管理'!$J$74,31,K382='03-1_予算実績管理'!$J$75,32,K382='03-1_予算実績管理'!$J$76,33,K382='03-1_予算実績管理'!$J$77,34,K382='03-1_予算実績管理'!$J$78,35,K382='03-1_予算実績管理'!$J$79,36,K382='03-1_予算実績管理'!$J$80,37,K382='03-1_予算実績管理'!$J$81,38,K382='03-1_予算実績管理'!$J$82,39,K382='03-1_予算実績管理'!$J$83,40,K382='03-1_予算実績管理'!$J$84,41,K382='03-1_予算実績管理'!$J$85,42,K382='03-1_予算実績管理'!$J$86,43,K382='03-1_予算実績管理'!$J$87,44,K382='03-1_予算実績管理'!$J$88,45,K382='03-1_予算実績管理'!$J$89,46,K382='03-1_予算実績管理'!$J$90,47,K382='03-1_予算実績管理'!$J$91,48,K382='03-1_予算実績管理'!$J$92,49,K382='03-1_予算実績管理'!$J$93,50)</f>
        <v>#N/A</v>
      </c>
      <c r="N382" s="238" t="s">
        <v>7</v>
      </c>
      <c r="O382" s="239"/>
      <c r="P382" s="225"/>
      <c r="Q382" s="240"/>
      <c r="R382" s="194"/>
    </row>
    <row r="383" spans="9:18">
      <c r="I383" s="17">
        <v>379</v>
      </c>
      <c r="J383" s="193"/>
      <c r="K383" s="223" t="s">
        <v>20</v>
      </c>
      <c r="L383" s="224" t="s">
        <v>6</v>
      </c>
      <c r="M383" s="237" t="e" cm="1">
        <f t="array" ref="M383">_xlfn.IFS(K383='03-1_予算実績管理'!$J$44,1,K383='03-1_予算実績管理'!$J$45,2,K383='03-1_予算実績管理'!$J$46,3,K383='03-1_予算実績管理'!$J$47,4,K383='03-1_予算実績管理'!$J$48,5,K383='03-1_予算実績管理'!$J$49,6,K383='03-1_予算実績管理'!$J$50,7,K383='03-1_予算実績管理'!$J$51,8,K383='03-1_予算実績管理'!$J$52,9,K383='03-1_予算実績管理'!$J$53,10,K383='03-1_予算実績管理'!$J$54,11,K383='03-1_予算実績管理'!$J$55,12,K383='03-1_予算実績管理'!$J$56,13,K383='03-1_予算実績管理'!$J$57,14,K383='03-1_予算実績管理'!$J$58,15,K383='03-1_予算実績管理'!$J$59,16,K383='03-1_予算実績管理'!$J$60,17,K383='03-1_予算実績管理'!$J$61,18,K383='03-1_予算実績管理'!$J$62,19,K383='03-1_予算実績管理'!$J$63,20,K383='03-1_予算実績管理'!$J$64,21,K383='03-1_予算実績管理'!$J$65,22,K383='03-1_予算実績管理'!$J$66,23,K383='03-1_予算実績管理'!$J$67,24,K383='03-1_予算実績管理'!$J$68,25,K383='03-1_予算実績管理'!$J$69,26,K383='03-1_予算実績管理'!$J$70,27,K383='03-1_予算実績管理'!$J$71,28,K383='03-1_予算実績管理'!$J$72,29,K383='03-1_予算実績管理'!$J$73,30,K383='03-1_予算実績管理'!$J$74,31,K383='03-1_予算実績管理'!$J$75,32,K383='03-1_予算実績管理'!$J$76,33,K383='03-1_予算実績管理'!$J$77,34,K383='03-1_予算実績管理'!$J$78,35,K383='03-1_予算実績管理'!$J$79,36,K383='03-1_予算実績管理'!$J$80,37,K383='03-1_予算実績管理'!$J$81,38,K383='03-1_予算実績管理'!$J$82,39,K383='03-1_予算実績管理'!$J$83,40,K383='03-1_予算実績管理'!$J$84,41,K383='03-1_予算実績管理'!$J$85,42,K383='03-1_予算実績管理'!$J$86,43,K383='03-1_予算実績管理'!$J$87,44,K383='03-1_予算実績管理'!$J$88,45,K383='03-1_予算実績管理'!$J$89,46,K383='03-1_予算実績管理'!$J$90,47,K383='03-1_予算実績管理'!$J$91,48,K383='03-1_予算実績管理'!$J$92,49,K383='03-1_予算実績管理'!$J$93,50)</f>
        <v>#N/A</v>
      </c>
      <c r="N383" s="238" t="s">
        <v>7</v>
      </c>
      <c r="O383" s="239"/>
      <c r="P383" s="225"/>
      <c r="Q383" s="240"/>
      <c r="R383" s="194"/>
    </row>
    <row r="384" spans="9:18">
      <c r="I384" s="17">
        <v>380</v>
      </c>
      <c r="J384" s="193"/>
      <c r="K384" s="223" t="s">
        <v>20</v>
      </c>
      <c r="L384" s="224" t="s">
        <v>6</v>
      </c>
      <c r="M384" s="237" t="e" cm="1">
        <f t="array" ref="M384">_xlfn.IFS(K384='03-1_予算実績管理'!$J$44,1,K384='03-1_予算実績管理'!$J$45,2,K384='03-1_予算実績管理'!$J$46,3,K384='03-1_予算実績管理'!$J$47,4,K384='03-1_予算実績管理'!$J$48,5,K384='03-1_予算実績管理'!$J$49,6,K384='03-1_予算実績管理'!$J$50,7,K384='03-1_予算実績管理'!$J$51,8,K384='03-1_予算実績管理'!$J$52,9,K384='03-1_予算実績管理'!$J$53,10,K384='03-1_予算実績管理'!$J$54,11,K384='03-1_予算実績管理'!$J$55,12,K384='03-1_予算実績管理'!$J$56,13,K384='03-1_予算実績管理'!$J$57,14,K384='03-1_予算実績管理'!$J$58,15,K384='03-1_予算実績管理'!$J$59,16,K384='03-1_予算実績管理'!$J$60,17,K384='03-1_予算実績管理'!$J$61,18,K384='03-1_予算実績管理'!$J$62,19,K384='03-1_予算実績管理'!$J$63,20,K384='03-1_予算実績管理'!$J$64,21,K384='03-1_予算実績管理'!$J$65,22,K384='03-1_予算実績管理'!$J$66,23,K384='03-1_予算実績管理'!$J$67,24,K384='03-1_予算実績管理'!$J$68,25,K384='03-1_予算実績管理'!$J$69,26,K384='03-1_予算実績管理'!$J$70,27,K384='03-1_予算実績管理'!$J$71,28,K384='03-1_予算実績管理'!$J$72,29,K384='03-1_予算実績管理'!$J$73,30,K384='03-1_予算実績管理'!$J$74,31,K384='03-1_予算実績管理'!$J$75,32,K384='03-1_予算実績管理'!$J$76,33,K384='03-1_予算実績管理'!$J$77,34,K384='03-1_予算実績管理'!$J$78,35,K384='03-1_予算実績管理'!$J$79,36,K384='03-1_予算実績管理'!$J$80,37,K384='03-1_予算実績管理'!$J$81,38,K384='03-1_予算実績管理'!$J$82,39,K384='03-1_予算実績管理'!$J$83,40,K384='03-1_予算実績管理'!$J$84,41,K384='03-1_予算実績管理'!$J$85,42,K384='03-1_予算実績管理'!$J$86,43,K384='03-1_予算実績管理'!$J$87,44,K384='03-1_予算実績管理'!$J$88,45,K384='03-1_予算実績管理'!$J$89,46,K384='03-1_予算実績管理'!$J$90,47,K384='03-1_予算実績管理'!$J$91,48,K384='03-1_予算実績管理'!$J$92,49,K384='03-1_予算実績管理'!$J$93,50)</f>
        <v>#N/A</v>
      </c>
      <c r="N384" s="238" t="s">
        <v>7</v>
      </c>
      <c r="O384" s="239"/>
      <c r="P384" s="225"/>
      <c r="Q384" s="240"/>
      <c r="R384" s="194"/>
    </row>
    <row r="385" spans="9:18">
      <c r="I385" s="17">
        <v>381</v>
      </c>
      <c r="J385" s="193"/>
      <c r="K385" s="223" t="s">
        <v>20</v>
      </c>
      <c r="L385" s="224" t="s">
        <v>6</v>
      </c>
      <c r="M385" s="237" t="e" cm="1">
        <f t="array" ref="M385">_xlfn.IFS(K385='03-1_予算実績管理'!$J$44,1,K385='03-1_予算実績管理'!$J$45,2,K385='03-1_予算実績管理'!$J$46,3,K385='03-1_予算実績管理'!$J$47,4,K385='03-1_予算実績管理'!$J$48,5,K385='03-1_予算実績管理'!$J$49,6,K385='03-1_予算実績管理'!$J$50,7,K385='03-1_予算実績管理'!$J$51,8,K385='03-1_予算実績管理'!$J$52,9,K385='03-1_予算実績管理'!$J$53,10,K385='03-1_予算実績管理'!$J$54,11,K385='03-1_予算実績管理'!$J$55,12,K385='03-1_予算実績管理'!$J$56,13,K385='03-1_予算実績管理'!$J$57,14,K385='03-1_予算実績管理'!$J$58,15,K385='03-1_予算実績管理'!$J$59,16,K385='03-1_予算実績管理'!$J$60,17,K385='03-1_予算実績管理'!$J$61,18,K385='03-1_予算実績管理'!$J$62,19,K385='03-1_予算実績管理'!$J$63,20,K385='03-1_予算実績管理'!$J$64,21,K385='03-1_予算実績管理'!$J$65,22,K385='03-1_予算実績管理'!$J$66,23,K385='03-1_予算実績管理'!$J$67,24,K385='03-1_予算実績管理'!$J$68,25,K385='03-1_予算実績管理'!$J$69,26,K385='03-1_予算実績管理'!$J$70,27,K385='03-1_予算実績管理'!$J$71,28,K385='03-1_予算実績管理'!$J$72,29,K385='03-1_予算実績管理'!$J$73,30,K385='03-1_予算実績管理'!$J$74,31,K385='03-1_予算実績管理'!$J$75,32,K385='03-1_予算実績管理'!$J$76,33,K385='03-1_予算実績管理'!$J$77,34,K385='03-1_予算実績管理'!$J$78,35,K385='03-1_予算実績管理'!$J$79,36,K385='03-1_予算実績管理'!$J$80,37,K385='03-1_予算実績管理'!$J$81,38,K385='03-1_予算実績管理'!$J$82,39,K385='03-1_予算実績管理'!$J$83,40,K385='03-1_予算実績管理'!$J$84,41,K385='03-1_予算実績管理'!$J$85,42,K385='03-1_予算実績管理'!$J$86,43,K385='03-1_予算実績管理'!$J$87,44,K385='03-1_予算実績管理'!$J$88,45,K385='03-1_予算実績管理'!$J$89,46,K385='03-1_予算実績管理'!$J$90,47,K385='03-1_予算実績管理'!$J$91,48,K385='03-1_予算実績管理'!$J$92,49,K385='03-1_予算実績管理'!$J$93,50)</f>
        <v>#N/A</v>
      </c>
      <c r="N385" s="238" t="s">
        <v>7</v>
      </c>
      <c r="O385" s="239"/>
      <c r="P385" s="225"/>
      <c r="Q385" s="240"/>
      <c r="R385" s="194"/>
    </row>
    <row r="386" spans="9:18">
      <c r="I386" s="17">
        <v>382</v>
      </c>
      <c r="J386" s="193"/>
      <c r="K386" s="223" t="s">
        <v>20</v>
      </c>
      <c r="L386" s="224" t="s">
        <v>6</v>
      </c>
      <c r="M386" s="237" t="e" cm="1">
        <f t="array" ref="M386">_xlfn.IFS(K386='03-1_予算実績管理'!$J$44,1,K386='03-1_予算実績管理'!$J$45,2,K386='03-1_予算実績管理'!$J$46,3,K386='03-1_予算実績管理'!$J$47,4,K386='03-1_予算実績管理'!$J$48,5,K386='03-1_予算実績管理'!$J$49,6,K386='03-1_予算実績管理'!$J$50,7,K386='03-1_予算実績管理'!$J$51,8,K386='03-1_予算実績管理'!$J$52,9,K386='03-1_予算実績管理'!$J$53,10,K386='03-1_予算実績管理'!$J$54,11,K386='03-1_予算実績管理'!$J$55,12,K386='03-1_予算実績管理'!$J$56,13,K386='03-1_予算実績管理'!$J$57,14,K386='03-1_予算実績管理'!$J$58,15,K386='03-1_予算実績管理'!$J$59,16,K386='03-1_予算実績管理'!$J$60,17,K386='03-1_予算実績管理'!$J$61,18,K386='03-1_予算実績管理'!$J$62,19,K386='03-1_予算実績管理'!$J$63,20,K386='03-1_予算実績管理'!$J$64,21,K386='03-1_予算実績管理'!$J$65,22,K386='03-1_予算実績管理'!$J$66,23,K386='03-1_予算実績管理'!$J$67,24,K386='03-1_予算実績管理'!$J$68,25,K386='03-1_予算実績管理'!$J$69,26,K386='03-1_予算実績管理'!$J$70,27,K386='03-1_予算実績管理'!$J$71,28,K386='03-1_予算実績管理'!$J$72,29,K386='03-1_予算実績管理'!$J$73,30,K386='03-1_予算実績管理'!$J$74,31,K386='03-1_予算実績管理'!$J$75,32,K386='03-1_予算実績管理'!$J$76,33,K386='03-1_予算実績管理'!$J$77,34,K386='03-1_予算実績管理'!$J$78,35,K386='03-1_予算実績管理'!$J$79,36,K386='03-1_予算実績管理'!$J$80,37,K386='03-1_予算実績管理'!$J$81,38,K386='03-1_予算実績管理'!$J$82,39,K386='03-1_予算実績管理'!$J$83,40,K386='03-1_予算実績管理'!$J$84,41,K386='03-1_予算実績管理'!$J$85,42,K386='03-1_予算実績管理'!$J$86,43,K386='03-1_予算実績管理'!$J$87,44,K386='03-1_予算実績管理'!$J$88,45,K386='03-1_予算実績管理'!$J$89,46,K386='03-1_予算実績管理'!$J$90,47,K386='03-1_予算実績管理'!$J$91,48,K386='03-1_予算実績管理'!$J$92,49,K386='03-1_予算実績管理'!$J$93,50)</f>
        <v>#N/A</v>
      </c>
      <c r="N386" s="238" t="s">
        <v>7</v>
      </c>
      <c r="O386" s="239"/>
      <c r="P386" s="225"/>
      <c r="Q386" s="240"/>
      <c r="R386" s="194"/>
    </row>
    <row r="387" spans="9:18">
      <c r="I387" s="17">
        <v>383</v>
      </c>
      <c r="J387" s="193"/>
      <c r="K387" s="223" t="s">
        <v>20</v>
      </c>
      <c r="L387" s="224" t="s">
        <v>6</v>
      </c>
      <c r="M387" s="237" t="e" cm="1">
        <f t="array" ref="M387">_xlfn.IFS(K387='03-1_予算実績管理'!$J$44,1,K387='03-1_予算実績管理'!$J$45,2,K387='03-1_予算実績管理'!$J$46,3,K387='03-1_予算実績管理'!$J$47,4,K387='03-1_予算実績管理'!$J$48,5,K387='03-1_予算実績管理'!$J$49,6,K387='03-1_予算実績管理'!$J$50,7,K387='03-1_予算実績管理'!$J$51,8,K387='03-1_予算実績管理'!$J$52,9,K387='03-1_予算実績管理'!$J$53,10,K387='03-1_予算実績管理'!$J$54,11,K387='03-1_予算実績管理'!$J$55,12,K387='03-1_予算実績管理'!$J$56,13,K387='03-1_予算実績管理'!$J$57,14,K387='03-1_予算実績管理'!$J$58,15,K387='03-1_予算実績管理'!$J$59,16,K387='03-1_予算実績管理'!$J$60,17,K387='03-1_予算実績管理'!$J$61,18,K387='03-1_予算実績管理'!$J$62,19,K387='03-1_予算実績管理'!$J$63,20,K387='03-1_予算実績管理'!$J$64,21,K387='03-1_予算実績管理'!$J$65,22,K387='03-1_予算実績管理'!$J$66,23,K387='03-1_予算実績管理'!$J$67,24,K387='03-1_予算実績管理'!$J$68,25,K387='03-1_予算実績管理'!$J$69,26,K387='03-1_予算実績管理'!$J$70,27,K387='03-1_予算実績管理'!$J$71,28,K387='03-1_予算実績管理'!$J$72,29,K387='03-1_予算実績管理'!$J$73,30,K387='03-1_予算実績管理'!$J$74,31,K387='03-1_予算実績管理'!$J$75,32,K387='03-1_予算実績管理'!$J$76,33,K387='03-1_予算実績管理'!$J$77,34,K387='03-1_予算実績管理'!$J$78,35,K387='03-1_予算実績管理'!$J$79,36,K387='03-1_予算実績管理'!$J$80,37,K387='03-1_予算実績管理'!$J$81,38,K387='03-1_予算実績管理'!$J$82,39,K387='03-1_予算実績管理'!$J$83,40,K387='03-1_予算実績管理'!$J$84,41,K387='03-1_予算実績管理'!$J$85,42,K387='03-1_予算実績管理'!$J$86,43,K387='03-1_予算実績管理'!$J$87,44,K387='03-1_予算実績管理'!$J$88,45,K387='03-1_予算実績管理'!$J$89,46,K387='03-1_予算実績管理'!$J$90,47,K387='03-1_予算実績管理'!$J$91,48,K387='03-1_予算実績管理'!$J$92,49,K387='03-1_予算実績管理'!$J$93,50)</f>
        <v>#N/A</v>
      </c>
      <c r="N387" s="238" t="s">
        <v>7</v>
      </c>
      <c r="O387" s="239"/>
      <c r="P387" s="225"/>
      <c r="Q387" s="240"/>
      <c r="R387" s="194"/>
    </row>
    <row r="388" spans="9:18">
      <c r="I388" s="17">
        <v>384</v>
      </c>
      <c r="J388" s="193"/>
      <c r="K388" s="223" t="s">
        <v>20</v>
      </c>
      <c r="L388" s="224" t="s">
        <v>6</v>
      </c>
      <c r="M388" s="237" t="e" cm="1">
        <f t="array" ref="M388">_xlfn.IFS(K388='03-1_予算実績管理'!$J$44,1,K388='03-1_予算実績管理'!$J$45,2,K388='03-1_予算実績管理'!$J$46,3,K388='03-1_予算実績管理'!$J$47,4,K388='03-1_予算実績管理'!$J$48,5,K388='03-1_予算実績管理'!$J$49,6,K388='03-1_予算実績管理'!$J$50,7,K388='03-1_予算実績管理'!$J$51,8,K388='03-1_予算実績管理'!$J$52,9,K388='03-1_予算実績管理'!$J$53,10,K388='03-1_予算実績管理'!$J$54,11,K388='03-1_予算実績管理'!$J$55,12,K388='03-1_予算実績管理'!$J$56,13,K388='03-1_予算実績管理'!$J$57,14,K388='03-1_予算実績管理'!$J$58,15,K388='03-1_予算実績管理'!$J$59,16,K388='03-1_予算実績管理'!$J$60,17,K388='03-1_予算実績管理'!$J$61,18,K388='03-1_予算実績管理'!$J$62,19,K388='03-1_予算実績管理'!$J$63,20,K388='03-1_予算実績管理'!$J$64,21,K388='03-1_予算実績管理'!$J$65,22,K388='03-1_予算実績管理'!$J$66,23,K388='03-1_予算実績管理'!$J$67,24,K388='03-1_予算実績管理'!$J$68,25,K388='03-1_予算実績管理'!$J$69,26,K388='03-1_予算実績管理'!$J$70,27,K388='03-1_予算実績管理'!$J$71,28,K388='03-1_予算実績管理'!$J$72,29,K388='03-1_予算実績管理'!$J$73,30,K388='03-1_予算実績管理'!$J$74,31,K388='03-1_予算実績管理'!$J$75,32,K388='03-1_予算実績管理'!$J$76,33,K388='03-1_予算実績管理'!$J$77,34,K388='03-1_予算実績管理'!$J$78,35,K388='03-1_予算実績管理'!$J$79,36,K388='03-1_予算実績管理'!$J$80,37,K388='03-1_予算実績管理'!$J$81,38,K388='03-1_予算実績管理'!$J$82,39,K388='03-1_予算実績管理'!$J$83,40,K388='03-1_予算実績管理'!$J$84,41,K388='03-1_予算実績管理'!$J$85,42,K388='03-1_予算実績管理'!$J$86,43,K388='03-1_予算実績管理'!$J$87,44,K388='03-1_予算実績管理'!$J$88,45,K388='03-1_予算実績管理'!$J$89,46,K388='03-1_予算実績管理'!$J$90,47,K388='03-1_予算実績管理'!$J$91,48,K388='03-1_予算実績管理'!$J$92,49,K388='03-1_予算実績管理'!$J$93,50)</f>
        <v>#N/A</v>
      </c>
      <c r="N388" s="238" t="s">
        <v>7</v>
      </c>
      <c r="O388" s="239"/>
      <c r="P388" s="225"/>
      <c r="Q388" s="240"/>
      <c r="R388" s="194"/>
    </row>
    <row r="389" spans="9:18">
      <c r="I389" s="17">
        <v>385</v>
      </c>
      <c r="J389" s="193"/>
      <c r="K389" s="223" t="s">
        <v>20</v>
      </c>
      <c r="L389" s="224" t="s">
        <v>6</v>
      </c>
      <c r="M389" s="237" t="e" cm="1">
        <f t="array" ref="M389">_xlfn.IFS(K389='03-1_予算実績管理'!$J$44,1,K389='03-1_予算実績管理'!$J$45,2,K389='03-1_予算実績管理'!$J$46,3,K389='03-1_予算実績管理'!$J$47,4,K389='03-1_予算実績管理'!$J$48,5,K389='03-1_予算実績管理'!$J$49,6,K389='03-1_予算実績管理'!$J$50,7,K389='03-1_予算実績管理'!$J$51,8,K389='03-1_予算実績管理'!$J$52,9,K389='03-1_予算実績管理'!$J$53,10,K389='03-1_予算実績管理'!$J$54,11,K389='03-1_予算実績管理'!$J$55,12,K389='03-1_予算実績管理'!$J$56,13,K389='03-1_予算実績管理'!$J$57,14,K389='03-1_予算実績管理'!$J$58,15,K389='03-1_予算実績管理'!$J$59,16,K389='03-1_予算実績管理'!$J$60,17,K389='03-1_予算実績管理'!$J$61,18,K389='03-1_予算実績管理'!$J$62,19,K389='03-1_予算実績管理'!$J$63,20,K389='03-1_予算実績管理'!$J$64,21,K389='03-1_予算実績管理'!$J$65,22,K389='03-1_予算実績管理'!$J$66,23,K389='03-1_予算実績管理'!$J$67,24,K389='03-1_予算実績管理'!$J$68,25,K389='03-1_予算実績管理'!$J$69,26,K389='03-1_予算実績管理'!$J$70,27,K389='03-1_予算実績管理'!$J$71,28,K389='03-1_予算実績管理'!$J$72,29,K389='03-1_予算実績管理'!$J$73,30,K389='03-1_予算実績管理'!$J$74,31,K389='03-1_予算実績管理'!$J$75,32,K389='03-1_予算実績管理'!$J$76,33,K389='03-1_予算実績管理'!$J$77,34,K389='03-1_予算実績管理'!$J$78,35,K389='03-1_予算実績管理'!$J$79,36,K389='03-1_予算実績管理'!$J$80,37,K389='03-1_予算実績管理'!$J$81,38,K389='03-1_予算実績管理'!$J$82,39,K389='03-1_予算実績管理'!$J$83,40,K389='03-1_予算実績管理'!$J$84,41,K389='03-1_予算実績管理'!$J$85,42,K389='03-1_予算実績管理'!$J$86,43,K389='03-1_予算実績管理'!$J$87,44,K389='03-1_予算実績管理'!$J$88,45,K389='03-1_予算実績管理'!$J$89,46,K389='03-1_予算実績管理'!$J$90,47,K389='03-1_予算実績管理'!$J$91,48,K389='03-1_予算実績管理'!$J$92,49,K389='03-1_予算実績管理'!$J$93,50)</f>
        <v>#N/A</v>
      </c>
      <c r="N389" s="238" t="s">
        <v>7</v>
      </c>
      <c r="O389" s="239"/>
      <c r="P389" s="225"/>
      <c r="Q389" s="240"/>
      <c r="R389" s="194"/>
    </row>
    <row r="390" spans="9:18">
      <c r="I390" s="17">
        <v>386</v>
      </c>
      <c r="J390" s="193"/>
      <c r="K390" s="223" t="s">
        <v>20</v>
      </c>
      <c r="L390" s="224" t="s">
        <v>6</v>
      </c>
      <c r="M390" s="237" t="e" cm="1">
        <f t="array" ref="M390">_xlfn.IFS(K390='03-1_予算実績管理'!$J$44,1,K390='03-1_予算実績管理'!$J$45,2,K390='03-1_予算実績管理'!$J$46,3,K390='03-1_予算実績管理'!$J$47,4,K390='03-1_予算実績管理'!$J$48,5,K390='03-1_予算実績管理'!$J$49,6,K390='03-1_予算実績管理'!$J$50,7,K390='03-1_予算実績管理'!$J$51,8,K390='03-1_予算実績管理'!$J$52,9,K390='03-1_予算実績管理'!$J$53,10,K390='03-1_予算実績管理'!$J$54,11,K390='03-1_予算実績管理'!$J$55,12,K390='03-1_予算実績管理'!$J$56,13,K390='03-1_予算実績管理'!$J$57,14,K390='03-1_予算実績管理'!$J$58,15,K390='03-1_予算実績管理'!$J$59,16,K390='03-1_予算実績管理'!$J$60,17,K390='03-1_予算実績管理'!$J$61,18,K390='03-1_予算実績管理'!$J$62,19,K390='03-1_予算実績管理'!$J$63,20,K390='03-1_予算実績管理'!$J$64,21,K390='03-1_予算実績管理'!$J$65,22,K390='03-1_予算実績管理'!$J$66,23,K390='03-1_予算実績管理'!$J$67,24,K390='03-1_予算実績管理'!$J$68,25,K390='03-1_予算実績管理'!$J$69,26,K390='03-1_予算実績管理'!$J$70,27,K390='03-1_予算実績管理'!$J$71,28,K390='03-1_予算実績管理'!$J$72,29,K390='03-1_予算実績管理'!$J$73,30,K390='03-1_予算実績管理'!$J$74,31,K390='03-1_予算実績管理'!$J$75,32,K390='03-1_予算実績管理'!$J$76,33,K390='03-1_予算実績管理'!$J$77,34,K390='03-1_予算実績管理'!$J$78,35,K390='03-1_予算実績管理'!$J$79,36,K390='03-1_予算実績管理'!$J$80,37,K390='03-1_予算実績管理'!$J$81,38,K390='03-1_予算実績管理'!$J$82,39,K390='03-1_予算実績管理'!$J$83,40,K390='03-1_予算実績管理'!$J$84,41,K390='03-1_予算実績管理'!$J$85,42,K390='03-1_予算実績管理'!$J$86,43,K390='03-1_予算実績管理'!$J$87,44,K390='03-1_予算実績管理'!$J$88,45,K390='03-1_予算実績管理'!$J$89,46,K390='03-1_予算実績管理'!$J$90,47,K390='03-1_予算実績管理'!$J$91,48,K390='03-1_予算実績管理'!$J$92,49,K390='03-1_予算実績管理'!$J$93,50)</f>
        <v>#N/A</v>
      </c>
      <c r="N390" s="238" t="s">
        <v>7</v>
      </c>
      <c r="O390" s="239"/>
      <c r="P390" s="225"/>
      <c r="Q390" s="240"/>
      <c r="R390" s="194"/>
    </row>
    <row r="391" spans="9:18">
      <c r="I391" s="17">
        <v>387</v>
      </c>
      <c r="J391" s="193"/>
      <c r="K391" s="223" t="s">
        <v>20</v>
      </c>
      <c r="L391" s="224" t="s">
        <v>6</v>
      </c>
      <c r="M391" s="237" t="e" cm="1">
        <f t="array" ref="M391">_xlfn.IFS(K391='03-1_予算実績管理'!$J$44,1,K391='03-1_予算実績管理'!$J$45,2,K391='03-1_予算実績管理'!$J$46,3,K391='03-1_予算実績管理'!$J$47,4,K391='03-1_予算実績管理'!$J$48,5,K391='03-1_予算実績管理'!$J$49,6,K391='03-1_予算実績管理'!$J$50,7,K391='03-1_予算実績管理'!$J$51,8,K391='03-1_予算実績管理'!$J$52,9,K391='03-1_予算実績管理'!$J$53,10,K391='03-1_予算実績管理'!$J$54,11,K391='03-1_予算実績管理'!$J$55,12,K391='03-1_予算実績管理'!$J$56,13,K391='03-1_予算実績管理'!$J$57,14,K391='03-1_予算実績管理'!$J$58,15,K391='03-1_予算実績管理'!$J$59,16,K391='03-1_予算実績管理'!$J$60,17,K391='03-1_予算実績管理'!$J$61,18,K391='03-1_予算実績管理'!$J$62,19,K391='03-1_予算実績管理'!$J$63,20,K391='03-1_予算実績管理'!$J$64,21,K391='03-1_予算実績管理'!$J$65,22,K391='03-1_予算実績管理'!$J$66,23,K391='03-1_予算実績管理'!$J$67,24,K391='03-1_予算実績管理'!$J$68,25,K391='03-1_予算実績管理'!$J$69,26,K391='03-1_予算実績管理'!$J$70,27,K391='03-1_予算実績管理'!$J$71,28,K391='03-1_予算実績管理'!$J$72,29,K391='03-1_予算実績管理'!$J$73,30,K391='03-1_予算実績管理'!$J$74,31,K391='03-1_予算実績管理'!$J$75,32,K391='03-1_予算実績管理'!$J$76,33,K391='03-1_予算実績管理'!$J$77,34,K391='03-1_予算実績管理'!$J$78,35,K391='03-1_予算実績管理'!$J$79,36,K391='03-1_予算実績管理'!$J$80,37,K391='03-1_予算実績管理'!$J$81,38,K391='03-1_予算実績管理'!$J$82,39,K391='03-1_予算実績管理'!$J$83,40,K391='03-1_予算実績管理'!$J$84,41,K391='03-1_予算実績管理'!$J$85,42,K391='03-1_予算実績管理'!$J$86,43,K391='03-1_予算実績管理'!$J$87,44,K391='03-1_予算実績管理'!$J$88,45,K391='03-1_予算実績管理'!$J$89,46,K391='03-1_予算実績管理'!$J$90,47,K391='03-1_予算実績管理'!$J$91,48,K391='03-1_予算実績管理'!$J$92,49,K391='03-1_予算実績管理'!$J$93,50)</f>
        <v>#N/A</v>
      </c>
      <c r="N391" s="238" t="s">
        <v>7</v>
      </c>
      <c r="O391" s="239"/>
      <c r="P391" s="225"/>
      <c r="Q391" s="240"/>
      <c r="R391" s="194"/>
    </row>
    <row r="392" spans="9:18">
      <c r="I392" s="17">
        <v>388</v>
      </c>
      <c r="J392" s="193"/>
      <c r="K392" s="223" t="s">
        <v>20</v>
      </c>
      <c r="L392" s="224" t="s">
        <v>6</v>
      </c>
      <c r="M392" s="237" t="e" cm="1">
        <f t="array" ref="M392">_xlfn.IFS(K392='03-1_予算実績管理'!$J$44,1,K392='03-1_予算実績管理'!$J$45,2,K392='03-1_予算実績管理'!$J$46,3,K392='03-1_予算実績管理'!$J$47,4,K392='03-1_予算実績管理'!$J$48,5,K392='03-1_予算実績管理'!$J$49,6,K392='03-1_予算実績管理'!$J$50,7,K392='03-1_予算実績管理'!$J$51,8,K392='03-1_予算実績管理'!$J$52,9,K392='03-1_予算実績管理'!$J$53,10,K392='03-1_予算実績管理'!$J$54,11,K392='03-1_予算実績管理'!$J$55,12,K392='03-1_予算実績管理'!$J$56,13,K392='03-1_予算実績管理'!$J$57,14,K392='03-1_予算実績管理'!$J$58,15,K392='03-1_予算実績管理'!$J$59,16,K392='03-1_予算実績管理'!$J$60,17,K392='03-1_予算実績管理'!$J$61,18,K392='03-1_予算実績管理'!$J$62,19,K392='03-1_予算実績管理'!$J$63,20,K392='03-1_予算実績管理'!$J$64,21,K392='03-1_予算実績管理'!$J$65,22,K392='03-1_予算実績管理'!$J$66,23,K392='03-1_予算実績管理'!$J$67,24,K392='03-1_予算実績管理'!$J$68,25,K392='03-1_予算実績管理'!$J$69,26,K392='03-1_予算実績管理'!$J$70,27,K392='03-1_予算実績管理'!$J$71,28,K392='03-1_予算実績管理'!$J$72,29,K392='03-1_予算実績管理'!$J$73,30,K392='03-1_予算実績管理'!$J$74,31,K392='03-1_予算実績管理'!$J$75,32,K392='03-1_予算実績管理'!$J$76,33,K392='03-1_予算実績管理'!$J$77,34,K392='03-1_予算実績管理'!$J$78,35,K392='03-1_予算実績管理'!$J$79,36,K392='03-1_予算実績管理'!$J$80,37,K392='03-1_予算実績管理'!$J$81,38,K392='03-1_予算実績管理'!$J$82,39,K392='03-1_予算実績管理'!$J$83,40,K392='03-1_予算実績管理'!$J$84,41,K392='03-1_予算実績管理'!$J$85,42,K392='03-1_予算実績管理'!$J$86,43,K392='03-1_予算実績管理'!$J$87,44,K392='03-1_予算実績管理'!$J$88,45,K392='03-1_予算実績管理'!$J$89,46,K392='03-1_予算実績管理'!$J$90,47,K392='03-1_予算実績管理'!$J$91,48,K392='03-1_予算実績管理'!$J$92,49,K392='03-1_予算実績管理'!$J$93,50)</f>
        <v>#N/A</v>
      </c>
      <c r="N392" s="238" t="s">
        <v>7</v>
      </c>
      <c r="O392" s="239"/>
      <c r="P392" s="225"/>
      <c r="Q392" s="240"/>
      <c r="R392" s="194"/>
    </row>
    <row r="393" spans="9:18">
      <c r="I393" s="17">
        <v>389</v>
      </c>
      <c r="J393" s="193"/>
      <c r="K393" s="223" t="s">
        <v>20</v>
      </c>
      <c r="L393" s="224" t="s">
        <v>6</v>
      </c>
      <c r="M393" s="237" t="e" cm="1">
        <f t="array" ref="M393">_xlfn.IFS(K393='03-1_予算実績管理'!$J$44,1,K393='03-1_予算実績管理'!$J$45,2,K393='03-1_予算実績管理'!$J$46,3,K393='03-1_予算実績管理'!$J$47,4,K393='03-1_予算実績管理'!$J$48,5,K393='03-1_予算実績管理'!$J$49,6,K393='03-1_予算実績管理'!$J$50,7,K393='03-1_予算実績管理'!$J$51,8,K393='03-1_予算実績管理'!$J$52,9,K393='03-1_予算実績管理'!$J$53,10,K393='03-1_予算実績管理'!$J$54,11,K393='03-1_予算実績管理'!$J$55,12,K393='03-1_予算実績管理'!$J$56,13,K393='03-1_予算実績管理'!$J$57,14,K393='03-1_予算実績管理'!$J$58,15,K393='03-1_予算実績管理'!$J$59,16,K393='03-1_予算実績管理'!$J$60,17,K393='03-1_予算実績管理'!$J$61,18,K393='03-1_予算実績管理'!$J$62,19,K393='03-1_予算実績管理'!$J$63,20,K393='03-1_予算実績管理'!$J$64,21,K393='03-1_予算実績管理'!$J$65,22,K393='03-1_予算実績管理'!$J$66,23,K393='03-1_予算実績管理'!$J$67,24,K393='03-1_予算実績管理'!$J$68,25,K393='03-1_予算実績管理'!$J$69,26,K393='03-1_予算実績管理'!$J$70,27,K393='03-1_予算実績管理'!$J$71,28,K393='03-1_予算実績管理'!$J$72,29,K393='03-1_予算実績管理'!$J$73,30,K393='03-1_予算実績管理'!$J$74,31,K393='03-1_予算実績管理'!$J$75,32,K393='03-1_予算実績管理'!$J$76,33,K393='03-1_予算実績管理'!$J$77,34,K393='03-1_予算実績管理'!$J$78,35,K393='03-1_予算実績管理'!$J$79,36,K393='03-1_予算実績管理'!$J$80,37,K393='03-1_予算実績管理'!$J$81,38,K393='03-1_予算実績管理'!$J$82,39,K393='03-1_予算実績管理'!$J$83,40,K393='03-1_予算実績管理'!$J$84,41,K393='03-1_予算実績管理'!$J$85,42,K393='03-1_予算実績管理'!$J$86,43,K393='03-1_予算実績管理'!$J$87,44,K393='03-1_予算実績管理'!$J$88,45,K393='03-1_予算実績管理'!$J$89,46,K393='03-1_予算実績管理'!$J$90,47,K393='03-1_予算実績管理'!$J$91,48,K393='03-1_予算実績管理'!$J$92,49,K393='03-1_予算実績管理'!$J$93,50)</f>
        <v>#N/A</v>
      </c>
      <c r="N393" s="238" t="s">
        <v>7</v>
      </c>
      <c r="O393" s="239"/>
      <c r="P393" s="225"/>
      <c r="Q393" s="240"/>
      <c r="R393" s="194"/>
    </row>
    <row r="394" spans="9:18">
      <c r="I394" s="17">
        <v>390</v>
      </c>
      <c r="J394" s="193"/>
      <c r="K394" s="223" t="s">
        <v>20</v>
      </c>
      <c r="L394" s="224" t="s">
        <v>6</v>
      </c>
      <c r="M394" s="237" t="e" cm="1">
        <f t="array" ref="M394">_xlfn.IFS(K394='03-1_予算実績管理'!$J$44,1,K394='03-1_予算実績管理'!$J$45,2,K394='03-1_予算実績管理'!$J$46,3,K394='03-1_予算実績管理'!$J$47,4,K394='03-1_予算実績管理'!$J$48,5,K394='03-1_予算実績管理'!$J$49,6,K394='03-1_予算実績管理'!$J$50,7,K394='03-1_予算実績管理'!$J$51,8,K394='03-1_予算実績管理'!$J$52,9,K394='03-1_予算実績管理'!$J$53,10,K394='03-1_予算実績管理'!$J$54,11,K394='03-1_予算実績管理'!$J$55,12,K394='03-1_予算実績管理'!$J$56,13,K394='03-1_予算実績管理'!$J$57,14,K394='03-1_予算実績管理'!$J$58,15,K394='03-1_予算実績管理'!$J$59,16,K394='03-1_予算実績管理'!$J$60,17,K394='03-1_予算実績管理'!$J$61,18,K394='03-1_予算実績管理'!$J$62,19,K394='03-1_予算実績管理'!$J$63,20,K394='03-1_予算実績管理'!$J$64,21,K394='03-1_予算実績管理'!$J$65,22,K394='03-1_予算実績管理'!$J$66,23,K394='03-1_予算実績管理'!$J$67,24,K394='03-1_予算実績管理'!$J$68,25,K394='03-1_予算実績管理'!$J$69,26,K394='03-1_予算実績管理'!$J$70,27,K394='03-1_予算実績管理'!$J$71,28,K394='03-1_予算実績管理'!$J$72,29,K394='03-1_予算実績管理'!$J$73,30,K394='03-1_予算実績管理'!$J$74,31,K394='03-1_予算実績管理'!$J$75,32,K394='03-1_予算実績管理'!$J$76,33,K394='03-1_予算実績管理'!$J$77,34,K394='03-1_予算実績管理'!$J$78,35,K394='03-1_予算実績管理'!$J$79,36,K394='03-1_予算実績管理'!$J$80,37,K394='03-1_予算実績管理'!$J$81,38,K394='03-1_予算実績管理'!$J$82,39,K394='03-1_予算実績管理'!$J$83,40,K394='03-1_予算実績管理'!$J$84,41,K394='03-1_予算実績管理'!$J$85,42,K394='03-1_予算実績管理'!$J$86,43,K394='03-1_予算実績管理'!$J$87,44,K394='03-1_予算実績管理'!$J$88,45,K394='03-1_予算実績管理'!$J$89,46,K394='03-1_予算実績管理'!$J$90,47,K394='03-1_予算実績管理'!$J$91,48,K394='03-1_予算実績管理'!$J$92,49,K394='03-1_予算実績管理'!$J$93,50)</f>
        <v>#N/A</v>
      </c>
      <c r="N394" s="238" t="s">
        <v>7</v>
      </c>
      <c r="O394" s="239"/>
      <c r="P394" s="225"/>
      <c r="Q394" s="240"/>
      <c r="R394" s="194"/>
    </row>
    <row r="395" spans="9:18">
      <c r="I395" s="17">
        <v>391</v>
      </c>
      <c r="J395" s="193"/>
      <c r="K395" s="223" t="s">
        <v>20</v>
      </c>
      <c r="L395" s="224" t="s">
        <v>6</v>
      </c>
      <c r="M395" s="237" t="e" cm="1">
        <f t="array" ref="M395">_xlfn.IFS(K395='03-1_予算実績管理'!$J$44,1,K395='03-1_予算実績管理'!$J$45,2,K395='03-1_予算実績管理'!$J$46,3,K395='03-1_予算実績管理'!$J$47,4,K395='03-1_予算実績管理'!$J$48,5,K395='03-1_予算実績管理'!$J$49,6,K395='03-1_予算実績管理'!$J$50,7,K395='03-1_予算実績管理'!$J$51,8,K395='03-1_予算実績管理'!$J$52,9,K395='03-1_予算実績管理'!$J$53,10,K395='03-1_予算実績管理'!$J$54,11,K395='03-1_予算実績管理'!$J$55,12,K395='03-1_予算実績管理'!$J$56,13,K395='03-1_予算実績管理'!$J$57,14,K395='03-1_予算実績管理'!$J$58,15,K395='03-1_予算実績管理'!$J$59,16,K395='03-1_予算実績管理'!$J$60,17,K395='03-1_予算実績管理'!$J$61,18,K395='03-1_予算実績管理'!$J$62,19,K395='03-1_予算実績管理'!$J$63,20,K395='03-1_予算実績管理'!$J$64,21,K395='03-1_予算実績管理'!$J$65,22,K395='03-1_予算実績管理'!$J$66,23,K395='03-1_予算実績管理'!$J$67,24,K395='03-1_予算実績管理'!$J$68,25,K395='03-1_予算実績管理'!$J$69,26,K395='03-1_予算実績管理'!$J$70,27,K395='03-1_予算実績管理'!$J$71,28,K395='03-1_予算実績管理'!$J$72,29,K395='03-1_予算実績管理'!$J$73,30,K395='03-1_予算実績管理'!$J$74,31,K395='03-1_予算実績管理'!$J$75,32,K395='03-1_予算実績管理'!$J$76,33,K395='03-1_予算実績管理'!$J$77,34,K395='03-1_予算実績管理'!$J$78,35,K395='03-1_予算実績管理'!$J$79,36,K395='03-1_予算実績管理'!$J$80,37,K395='03-1_予算実績管理'!$J$81,38,K395='03-1_予算実績管理'!$J$82,39,K395='03-1_予算実績管理'!$J$83,40,K395='03-1_予算実績管理'!$J$84,41,K395='03-1_予算実績管理'!$J$85,42,K395='03-1_予算実績管理'!$J$86,43,K395='03-1_予算実績管理'!$J$87,44,K395='03-1_予算実績管理'!$J$88,45,K395='03-1_予算実績管理'!$J$89,46,K395='03-1_予算実績管理'!$J$90,47,K395='03-1_予算実績管理'!$J$91,48,K395='03-1_予算実績管理'!$J$92,49,K395='03-1_予算実績管理'!$J$93,50)</f>
        <v>#N/A</v>
      </c>
      <c r="N395" s="238" t="s">
        <v>7</v>
      </c>
      <c r="O395" s="239"/>
      <c r="P395" s="225"/>
      <c r="Q395" s="240"/>
      <c r="R395" s="194"/>
    </row>
    <row r="396" spans="9:18">
      <c r="I396" s="17">
        <v>392</v>
      </c>
      <c r="J396" s="193"/>
      <c r="K396" s="223" t="s">
        <v>20</v>
      </c>
      <c r="L396" s="224" t="s">
        <v>6</v>
      </c>
      <c r="M396" s="237" t="e" cm="1">
        <f t="array" ref="M396">_xlfn.IFS(K396='03-1_予算実績管理'!$J$44,1,K396='03-1_予算実績管理'!$J$45,2,K396='03-1_予算実績管理'!$J$46,3,K396='03-1_予算実績管理'!$J$47,4,K396='03-1_予算実績管理'!$J$48,5,K396='03-1_予算実績管理'!$J$49,6,K396='03-1_予算実績管理'!$J$50,7,K396='03-1_予算実績管理'!$J$51,8,K396='03-1_予算実績管理'!$J$52,9,K396='03-1_予算実績管理'!$J$53,10,K396='03-1_予算実績管理'!$J$54,11,K396='03-1_予算実績管理'!$J$55,12,K396='03-1_予算実績管理'!$J$56,13,K396='03-1_予算実績管理'!$J$57,14,K396='03-1_予算実績管理'!$J$58,15,K396='03-1_予算実績管理'!$J$59,16,K396='03-1_予算実績管理'!$J$60,17,K396='03-1_予算実績管理'!$J$61,18,K396='03-1_予算実績管理'!$J$62,19,K396='03-1_予算実績管理'!$J$63,20,K396='03-1_予算実績管理'!$J$64,21,K396='03-1_予算実績管理'!$J$65,22,K396='03-1_予算実績管理'!$J$66,23,K396='03-1_予算実績管理'!$J$67,24,K396='03-1_予算実績管理'!$J$68,25,K396='03-1_予算実績管理'!$J$69,26,K396='03-1_予算実績管理'!$J$70,27,K396='03-1_予算実績管理'!$J$71,28,K396='03-1_予算実績管理'!$J$72,29,K396='03-1_予算実績管理'!$J$73,30,K396='03-1_予算実績管理'!$J$74,31,K396='03-1_予算実績管理'!$J$75,32,K396='03-1_予算実績管理'!$J$76,33,K396='03-1_予算実績管理'!$J$77,34,K396='03-1_予算実績管理'!$J$78,35,K396='03-1_予算実績管理'!$J$79,36,K396='03-1_予算実績管理'!$J$80,37,K396='03-1_予算実績管理'!$J$81,38,K396='03-1_予算実績管理'!$J$82,39,K396='03-1_予算実績管理'!$J$83,40,K396='03-1_予算実績管理'!$J$84,41,K396='03-1_予算実績管理'!$J$85,42,K396='03-1_予算実績管理'!$J$86,43,K396='03-1_予算実績管理'!$J$87,44,K396='03-1_予算実績管理'!$J$88,45,K396='03-1_予算実績管理'!$J$89,46,K396='03-1_予算実績管理'!$J$90,47,K396='03-1_予算実績管理'!$J$91,48,K396='03-1_予算実績管理'!$J$92,49,K396='03-1_予算実績管理'!$J$93,50)</f>
        <v>#N/A</v>
      </c>
      <c r="N396" s="238" t="s">
        <v>7</v>
      </c>
      <c r="O396" s="239"/>
      <c r="P396" s="225"/>
      <c r="Q396" s="240"/>
      <c r="R396" s="194"/>
    </row>
    <row r="397" spans="9:18">
      <c r="I397" s="17">
        <v>393</v>
      </c>
      <c r="J397" s="193"/>
      <c r="K397" s="223" t="s">
        <v>20</v>
      </c>
      <c r="L397" s="224" t="s">
        <v>6</v>
      </c>
      <c r="M397" s="237" t="e" cm="1">
        <f t="array" ref="M397">_xlfn.IFS(K397='03-1_予算実績管理'!$J$44,1,K397='03-1_予算実績管理'!$J$45,2,K397='03-1_予算実績管理'!$J$46,3,K397='03-1_予算実績管理'!$J$47,4,K397='03-1_予算実績管理'!$J$48,5,K397='03-1_予算実績管理'!$J$49,6,K397='03-1_予算実績管理'!$J$50,7,K397='03-1_予算実績管理'!$J$51,8,K397='03-1_予算実績管理'!$J$52,9,K397='03-1_予算実績管理'!$J$53,10,K397='03-1_予算実績管理'!$J$54,11,K397='03-1_予算実績管理'!$J$55,12,K397='03-1_予算実績管理'!$J$56,13,K397='03-1_予算実績管理'!$J$57,14,K397='03-1_予算実績管理'!$J$58,15,K397='03-1_予算実績管理'!$J$59,16,K397='03-1_予算実績管理'!$J$60,17,K397='03-1_予算実績管理'!$J$61,18,K397='03-1_予算実績管理'!$J$62,19,K397='03-1_予算実績管理'!$J$63,20,K397='03-1_予算実績管理'!$J$64,21,K397='03-1_予算実績管理'!$J$65,22,K397='03-1_予算実績管理'!$J$66,23,K397='03-1_予算実績管理'!$J$67,24,K397='03-1_予算実績管理'!$J$68,25,K397='03-1_予算実績管理'!$J$69,26,K397='03-1_予算実績管理'!$J$70,27,K397='03-1_予算実績管理'!$J$71,28,K397='03-1_予算実績管理'!$J$72,29,K397='03-1_予算実績管理'!$J$73,30,K397='03-1_予算実績管理'!$J$74,31,K397='03-1_予算実績管理'!$J$75,32,K397='03-1_予算実績管理'!$J$76,33,K397='03-1_予算実績管理'!$J$77,34,K397='03-1_予算実績管理'!$J$78,35,K397='03-1_予算実績管理'!$J$79,36,K397='03-1_予算実績管理'!$J$80,37,K397='03-1_予算実績管理'!$J$81,38,K397='03-1_予算実績管理'!$J$82,39,K397='03-1_予算実績管理'!$J$83,40,K397='03-1_予算実績管理'!$J$84,41,K397='03-1_予算実績管理'!$J$85,42,K397='03-1_予算実績管理'!$J$86,43,K397='03-1_予算実績管理'!$J$87,44,K397='03-1_予算実績管理'!$J$88,45,K397='03-1_予算実績管理'!$J$89,46,K397='03-1_予算実績管理'!$J$90,47,K397='03-1_予算実績管理'!$J$91,48,K397='03-1_予算実績管理'!$J$92,49,K397='03-1_予算実績管理'!$J$93,50)</f>
        <v>#N/A</v>
      </c>
      <c r="N397" s="238" t="s">
        <v>7</v>
      </c>
      <c r="O397" s="239"/>
      <c r="P397" s="225"/>
      <c r="Q397" s="240"/>
      <c r="R397" s="194"/>
    </row>
    <row r="398" spans="9:18">
      <c r="I398" s="17">
        <v>394</v>
      </c>
      <c r="J398" s="193"/>
      <c r="K398" s="223" t="s">
        <v>20</v>
      </c>
      <c r="L398" s="224" t="s">
        <v>6</v>
      </c>
      <c r="M398" s="237" t="e" cm="1">
        <f t="array" ref="M398">_xlfn.IFS(K398='03-1_予算実績管理'!$J$44,1,K398='03-1_予算実績管理'!$J$45,2,K398='03-1_予算実績管理'!$J$46,3,K398='03-1_予算実績管理'!$J$47,4,K398='03-1_予算実績管理'!$J$48,5,K398='03-1_予算実績管理'!$J$49,6,K398='03-1_予算実績管理'!$J$50,7,K398='03-1_予算実績管理'!$J$51,8,K398='03-1_予算実績管理'!$J$52,9,K398='03-1_予算実績管理'!$J$53,10,K398='03-1_予算実績管理'!$J$54,11,K398='03-1_予算実績管理'!$J$55,12,K398='03-1_予算実績管理'!$J$56,13,K398='03-1_予算実績管理'!$J$57,14,K398='03-1_予算実績管理'!$J$58,15,K398='03-1_予算実績管理'!$J$59,16,K398='03-1_予算実績管理'!$J$60,17,K398='03-1_予算実績管理'!$J$61,18,K398='03-1_予算実績管理'!$J$62,19,K398='03-1_予算実績管理'!$J$63,20,K398='03-1_予算実績管理'!$J$64,21,K398='03-1_予算実績管理'!$J$65,22,K398='03-1_予算実績管理'!$J$66,23,K398='03-1_予算実績管理'!$J$67,24,K398='03-1_予算実績管理'!$J$68,25,K398='03-1_予算実績管理'!$J$69,26,K398='03-1_予算実績管理'!$J$70,27,K398='03-1_予算実績管理'!$J$71,28,K398='03-1_予算実績管理'!$J$72,29,K398='03-1_予算実績管理'!$J$73,30,K398='03-1_予算実績管理'!$J$74,31,K398='03-1_予算実績管理'!$J$75,32,K398='03-1_予算実績管理'!$J$76,33,K398='03-1_予算実績管理'!$J$77,34,K398='03-1_予算実績管理'!$J$78,35,K398='03-1_予算実績管理'!$J$79,36,K398='03-1_予算実績管理'!$J$80,37,K398='03-1_予算実績管理'!$J$81,38,K398='03-1_予算実績管理'!$J$82,39,K398='03-1_予算実績管理'!$J$83,40,K398='03-1_予算実績管理'!$J$84,41,K398='03-1_予算実績管理'!$J$85,42,K398='03-1_予算実績管理'!$J$86,43,K398='03-1_予算実績管理'!$J$87,44,K398='03-1_予算実績管理'!$J$88,45,K398='03-1_予算実績管理'!$J$89,46,K398='03-1_予算実績管理'!$J$90,47,K398='03-1_予算実績管理'!$J$91,48,K398='03-1_予算実績管理'!$J$92,49,K398='03-1_予算実績管理'!$J$93,50)</f>
        <v>#N/A</v>
      </c>
      <c r="N398" s="238" t="s">
        <v>7</v>
      </c>
      <c r="O398" s="239"/>
      <c r="P398" s="225"/>
      <c r="Q398" s="240"/>
      <c r="R398" s="194"/>
    </row>
    <row r="399" spans="9:18">
      <c r="I399" s="17">
        <v>395</v>
      </c>
      <c r="J399" s="193"/>
      <c r="K399" s="223" t="s">
        <v>20</v>
      </c>
      <c r="L399" s="224" t="s">
        <v>6</v>
      </c>
      <c r="M399" s="237" t="e" cm="1">
        <f t="array" ref="M399">_xlfn.IFS(K399='03-1_予算実績管理'!$J$44,1,K399='03-1_予算実績管理'!$J$45,2,K399='03-1_予算実績管理'!$J$46,3,K399='03-1_予算実績管理'!$J$47,4,K399='03-1_予算実績管理'!$J$48,5,K399='03-1_予算実績管理'!$J$49,6,K399='03-1_予算実績管理'!$J$50,7,K399='03-1_予算実績管理'!$J$51,8,K399='03-1_予算実績管理'!$J$52,9,K399='03-1_予算実績管理'!$J$53,10,K399='03-1_予算実績管理'!$J$54,11,K399='03-1_予算実績管理'!$J$55,12,K399='03-1_予算実績管理'!$J$56,13,K399='03-1_予算実績管理'!$J$57,14,K399='03-1_予算実績管理'!$J$58,15,K399='03-1_予算実績管理'!$J$59,16,K399='03-1_予算実績管理'!$J$60,17,K399='03-1_予算実績管理'!$J$61,18,K399='03-1_予算実績管理'!$J$62,19,K399='03-1_予算実績管理'!$J$63,20,K399='03-1_予算実績管理'!$J$64,21,K399='03-1_予算実績管理'!$J$65,22,K399='03-1_予算実績管理'!$J$66,23,K399='03-1_予算実績管理'!$J$67,24,K399='03-1_予算実績管理'!$J$68,25,K399='03-1_予算実績管理'!$J$69,26,K399='03-1_予算実績管理'!$J$70,27,K399='03-1_予算実績管理'!$J$71,28,K399='03-1_予算実績管理'!$J$72,29,K399='03-1_予算実績管理'!$J$73,30,K399='03-1_予算実績管理'!$J$74,31,K399='03-1_予算実績管理'!$J$75,32,K399='03-1_予算実績管理'!$J$76,33,K399='03-1_予算実績管理'!$J$77,34,K399='03-1_予算実績管理'!$J$78,35,K399='03-1_予算実績管理'!$J$79,36,K399='03-1_予算実績管理'!$J$80,37,K399='03-1_予算実績管理'!$J$81,38,K399='03-1_予算実績管理'!$J$82,39,K399='03-1_予算実績管理'!$J$83,40,K399='03-1_予算実績管理'!$J$84,41,K399='03-1_予算実績管理'!$J$85,42,K399='03-1_予算実績管理'!$J$86,43,K399='03-1_予算実績管理'!$J$87,44,K399='03-1_予算実績管理'!$J$88,45,K399='03-1_予算実績管理'!$J$89,46,K399='03-1_予算実績管理'!$J$90,47,K399='03-1_予算実績管理'!$J$91,48,K399='03-1_予算実績管理'!$J$92,49,K399='03-1_予算実績管理'!$J$93,50)</f>
        <v>#N/A</v>
      </c>
      <c r="N399" s="238" t="s">
        <v>7</v>
      </c>
      <c r="O399" s="239"/>
      <c r="P399" s="225"/>
      <c r="Q399" s="240"/>
      <c r="R399" s="194"/>
    </row>
    <row r="400" spans="9:18">
      <c r="I400" s="17">
        <v>396</v>
      </c>
      <c r="J400" s="193"/>
      <c r="K400" s="223" t="s">
        <v>20</v>
      </c>
      <c r="L400" s="224" t="s">
        <v>6</v>
      </c>
      <c r="M400" s="237" t="e" cm="1">
        <f t="array" ref="M400">_xlfn.IFS(K400='03-1_予算実績管理'!$J$44,1,K400='03-1_予算実績管理'!$J$45,2,K400='03-1_予算実績管理'!$J$46,3,K400='03-1_予算実績管理'!$J$47,4,K400='03-1_予算実績管理'!$J$48,5,K400='03-1_予算実績管理'!$J$49,6,K400='03-1_予算実績管理'!$J$50,7,K400='03-1_予算実績管理'!$J$51,8,K400='03-1_予算実績管理'!$J$52,9,K400='03-1_予算実績管理'!$J$53,10,K400='03-1_予算実績管理'!$J$54,11,K400='03-1_予算実績管理'!$J$55,12,K400='03-1_予算実績管理'!$J$56,13,K400='03-1_予算実績管理'!$J$57,14,K400='03-1_予算実績管理'!$J$58,15,K400='03-1_予算実績管理'!$J$59,16,K400='03-1_予算実績管理'!$J$60,17,K400='03-1_予算実績管理'!$J$61,18,K400='03-1_予算実績管理'!$J$62,19,K400='03-1_予算実績管理'!$J$63,20,K400='03-1_予算実績管理'!$J$64,21,K400='03-1_予算実績管理'!$J$65,22,K400='03-1_予算実績管理'!$J$66,23,K400='03-1_予算実績管理'!$J$67,24,K400='03-1_予算実績管理'!$J$68,25,K400='03-1_予算実績管理'!$J$69,26,K400='03-1_予算実績管理'!$J$70,27,K400='03-1_予算実績管理'!$J$71,28,K400='03-1_予算実績管理'!$J$72,29,K400='03-1_予算実績管理'!$J$73,30,K400='03-1_予算実績管理'!$J$74,31,K400='03-1_予算実績管理'!$J$75,32,K400='03-1_予算実績管理'!$J$76,33,K400='03-1_予算実績管理'!$J$77,34,K400='03-1_予算実績管理'!$J$78,35,K400='03-1_予算実績管理'!$J$79,36,K400='03-1_予算実績管理'!$J$80,37,K400='03-1_予算実績管理'!$J$81,38,K400='03-1_予算実績管理'!$J$82,39,K400='03-1_予算実績管理'!$J$83,40,K400='03-1_予算実績管理'!$J$84,41,K400='03-1_予算実績管理'!$J$85,42,K400='03-1_予算実績管理'!$J$86,43,K400='03-1_予算実績管理'!$J$87,44,K400='03-1_予算実績管理'!$J$88,45,K400='03-1_予算実績管理'!$J$89,46,K400='03-1_予算実績管理'!$J$90,47,K400='03-1_予算実績管理'!$J$91,48,K400='03-1_予算実績管理'!$J$92,49,K400='03-1_予算実績管理'!$J$93,50)</f>
        <v>#N/A</v>
      </c>
      <c r="N400" s="238" t="s">
        <v>7</v>
      </c>
      <c r="O400" s="239"/>
      <c r="P400" s="225"/>
      <c r="Q400" s="240"/>
      <c r="R400" s="194"/>
    </row>
    <row r="401" spans="9:18">
      <c r="I401" s="17">
        <v>397</v>
      </c>
      <c r="J401" s="193"/>
      <c r="K401" s="223" t="s">
        <v>20</v>
      </c>
      <c r="L401" s="224" t="s">
        <v>6</v>
      </c>
      <c r="M401" s="237" t="e" cm="1">
        <f t="array" ref="M401">_xlfn.IFS(K401='03-1_予算実績管理'!$J$44,1,K401='03-1_予算実績管理'!$J$45,2,K401='03-1_予算実績管理'!$J$46,3,K401='03-1_予算実績管理'!$J$47,4,K401='03-1_予算実績管理'!$J$48,5,K401='03-1_予算実績管理'!$J$49,6,K401='03-1_予算実績管理'!$J$50,7,K401='03-1_予算実績管理'!$J$51,8,K401='03-1_予算実績管理'!$J$52,9,K401='03-1_予算実績管理'!$J$53,10,K401='03-1_予算実績管理'!$J$54,11,K401='03-1_予算実績管理'!$J$55,12,K401='03-1_予算実績管理'!$J$56,13,K401='03-1_予算実績管理'!$J$57,14,K401='03-1_予算実績管理'!$J$58,15,K401='03-1_予算実績管理'!$J$59,16,K401='03-1_予算実績管理'!$J$60,17,K401='03-1_予算実績管理'!$J$61,18,K401='03-1_予算実績管理'!$J$62,19,K401='03-1_予算実績管理'!$J$63,20,K401='03-1_予算実績管理'!$J$64,21,K401='03-1_予算実績管理'!$J$65,22,K401='03-1_予算実績管理'!$J$66,23,K401='03-1_予算実績管理'!$J$67,24,K401='03-1_予算実績管理'!$J$68,25,K401='03-1_予算実績管理'!$J$69,26,K401='03-1_予算実績管理'!$J$70,27,K401='03-1_予算実績管理'!$J$71,28,K401='03-1_予算実績管理'!$J$72,29,K401='03-1_予算実績管理'!$J$73,30,K401='03-1_予算実績管理'!$J$74,31,K401='03-1_予算実績管理'!$J$75,32,K401='03-1_予算実績管理'!$J$76,33,K401='03-1_予算実績管理'!$J$77,34,K401='03-1_予算実績管理'!$J$78,35,K401='03-1_予算実績管理'!$J$79,36,K401='03-1_予算実績管理'!$J$80,37,K401='03-1_予算実績管理'!$J$81,38,K401='03-1_予算実績管理'!$J$82,39,K401='03-1_予算実績管理'!$J$83,40,K401='03-1_予算実績管理'!$J$84,41,K401='03-1_予算実績管理'!$J$85,42,K401='03-1_予算実績管理'!$J$86,43,K401='03-1_予算実績管理'!$J$87,44,K401='03-1_予算実績管理'!$J$88,45,K401='03-1_予算実績管理'!$J$89,46,K401='03-1_予算実績管理'!$J$90,47,K401='03-1_予算実績管理'!$J$91,48,K401='03-1_予算実績管理'!$J$92,49,K401='03-1_予算実績管理'!$J$93,50)</f>
        <v>#N/A</v>
      </c>
      <c r="N401" s="238" t="s">
        <v>7</v>
      </c>
      <c r="O401" s="239"/>
      <c r="P401" s="225"/>
      <c r="Q401" s="240"/>
      <c r="R401" s="194"/>
    </row>
    <row r="402" spans="9:18">
      <c r="I402" s="17">
        <v>398</v>
      </c>
      <c r="J402" s="193"/>
      <c r="K402" s="223" t="s">
        <v>20</v>
      </c>
      <c r="L402" s="224" t="s">
        <v>6</v>
      </c>
      <c r="M402" s="237" t="e" cm="1">
        <f t="array" ref="M402">_xlfn.IFS(K402='03-1_予算実績管理'!$J$44,1,K402='03-1_予算実績管理'!$J$45,2,K402='03-1_予算実績管理'!$J$46,3,K402='03-1_予算実績管理'!$J$47,4,K402='03-1_予算実績管理'!$J$48,5,K402='03-1_予算実績管理'!$J$49,6,K402='03-1_予算実績管理'!$J$50,7,K402='03-1_予算実績管理'!$J$51,8,K402='03-1_予算実績管理'!$J$52,9,K402='03-1_予算実績管理'!$J$53,10,K402='03-1_予算実績管理'!$J$54,11,K402='03-1_予算実績管理'!$J$55,12,K402='03-1_予算実績管理'!$J$56,13,K402='03-1_予算実績管理'!$J$57,14,K402='03-1_予算実績管理'!$J$58,15,K402='03-1_予算実績管理'!$J$59,16,K402='03-1_予算実績管理'!$J$60,17,K402='03-1_予算実績管理'!$J$61,18,K402='03-1_予算実績管理'!$J$62,19,K402='03-1_予算実績管理'!$J$63,20,K402='03-1_予算実績管理'!$J$64,21,K402='03-1_予算実績管理'!$J$65,22,K402='03-1_予算実績管理'!$J$66,23,K402='03-1_予算実績管理'!$J$67,24,K402='03-1_予算実績管理'!$J$68,25,K402='03-1_予算実績管理'!$J$69,26,K402='03-1_予算実績管理'!$J$70,27,K402='03-1_予算実績管理'!$J$71,28,K402='03-1_予算実績管理'!$J$72,29,K402='03-1_予算実績管理'!$J$73,30,K402='03-1_予算実績管理'!$J$74,31,K402='03-1_予算実績管理'!$J$75,32,K402='03-1_予算実績管理'!$J$76,33,K402='03-1_予算実績管理'!$J$77,34,K402='03-1_予算実績管理'!$J$78,35,K402='03-1_予算実績管理'!$J$79,36,K402='03-1_予算実績管理'!$J$80,37,K402='03-1_予算実績管理'!$J$81,38,K402='03-1_予算実績管理'!$J$82,39,K402='03-1_予算実績管理'!$J$83,40,K402='03-1_予算実績管理'!$J$84,41,K402='03-1_予算実績管理'!$J$85,42,K402='03-1_予算実績管理'!$J$86,43,K402='03-1_予算実績管理'!$J$87,44,K402='03-1_予算実績管理'!$J$88,45,K402='03-1_予算実績管理'!$J$89,46,K402='03-1_予算実績管理'!$J$90,47,K402='03-1_予算実績管理'!$J$91,48,K402='03-1_予算実績管理'!$J$92,49,K402='03-1_予算実績管理'!$J$93,50)</f>
        <v>#N/A</v>
      </c>
      <c r="N402" s="238" t="s">
        <v>7</v>
      </c>
      <c r="O402" s="239"/>
      <c r="P402" s="225"/>
      <c r="Q402" s="240"/>
      <c r="R402" s="194"/>
    </row>
    <row r="403" spans="9:18">
      <c r="I403" s="17">
        <v>399</v>
      </c>
      <c r="J403" s="193"/>
      <c r="K403" s="223" t="s">
        <v>20</v>
      </c>
      <c r="L403" s="224" t="s">
        <v>6</v>
      </c>
      <c r="M403" s="237" t="e" cm="1">
        <f t="array" ref="M403">_xlfn.IFS(K403='03-1_予算実績管理'!$J$44,1,K403='03-1_予算実績管理'!$J$45,2,K403='03-1_予算実績管理'!$J$46,3,K403='03-1_予算実績管理'!$J$47,4,K403='03-1_予算実績管理'!$J$48,5,K403='03-1_予算実績管理'!$J$49,6,K403='03-1_予算実績管理'!$J$50,7,K403='03-1_予算実績管理'!$J$51,8,K403='03-1_予算実績管理'!$J$52,9,K403='03-1_予算実績管理'!$J$53,10,K403='03-1_予算実績管理'!$J$54,11,K403='03-1_予算実績管理'!$J$55,12,K403='03-1_予算実績管理'!$J$56,13,K403='03-1_予算実績管理'!$J$57,14,K403='03-1_予算実績管理'!$J$58,15,K403='03-1_予算実績管理'!$J$59,16,K403='03-1_予算実績管理'!$J$60,17,K403='03-1_予算実績管理'!$J$61,18,K403='03-1_予算実績管理'!$J$62,19,K403='03-1_予算実績管理'!$J$63,20,K403='03-1_予算実績管理'!$J$64,21,K403='03-1_予算実績管理'!$J$65,22,K403='03-1_予算実績管理'!$J$66,23,K403='03-1_予算実績管理'!$J$67,24,K403='03-1_予算実績管理'!$J$68,25,K403='03-1_予算実績管理'!$J$69,26,K403='03-1_予算実績管理'!$J$70,27,K403='03-1_予算実績管理'!$J$71,28,K403='03-1_予算実績管理'!$J$72,29,K403='03-1_予算実績管理'!$J$73,30,K403='03-1_予算実績管理'!$J$74,31,K403='03-1_予算実績管理'!$J$75,32,K403='03-1_予算実績管理'!$J$76,33,K403='03-1_予算実績管理'!$J$77,34,K403='03-1_予算実績管理'!$J$78,35,K403='03-1_予算実績管理'!$J$79,36,K403='03-1_予算実績管理'!$J$80,37,K403='03-1_予算実績管理'!$J$81,38,K403='03-1_予算実績管理'!$J$82,39,K403='03-1_予算実績管理'!$J$83,40,K403='03-1_予算実績管理'!$J$84,41,K403='03-1_予算実績管理'!$J$85,42,K403='03-1_予算実績管理'!$J$86,43,K403='03-1_予算実績管理'!$J$87,44,K403='03-1_予算実績管理'!$J$88,45,K403='03-1_予算実績管理'!$J$89,46,K403='03-1_予算実績管理'!$J$90,47,K403='03-1_予算実績管理'!$J$91,48,K403='03-1_予算実績管理'!$J$92,49,K403='03-1_予算実績管理'!$J$93,50)</f>
        <v>#N/A</v>
      </c>
      <c r="N403" s="238" t="s">
        <v>7</v>
      </c>
      <c r="O403" s="239"/>
      <c r="P403" s="225"/>
      <c r="Q403" s="240"/>
      <c r="R403" s="194"/>
    </row>
    <row r="404" spans="9:18">
      <c r="I404" s="17">
        <v>400</v>
      </c>
      <c r="J404" s="193"/>
      <c r="K404" s="223" t="s">
        <v>20</v>
      </c>
      <c r="L404" s="224" t="s">
        <v>6</v>
      </c>
      <c r="M404" s="237" t="e" cm="1">
        <f t="array" ref="M404">_xlfn.IFS(K404='03-1_予算実績管理'!$J$44,1,K404='03-1_予算実績管理'!$J$45,2,K404='03-1_予算実績管理'!$J$46,3,K404='03-1_予算実績管理'!$J$47,4,K404='03-1_予算実績管理'!$J$48,5,K404='03-1_予算実績管理'!$J$49,6,K404='03-1_予算実績管理'!$J$50,7,K404='03-1_予算実績管理'!$J$51,8,K404='03-1_予算実績管理'!$J$52,9,K404='03-1_予算実績管理'!$J$53,10,K404='03-1_予算実績管理'!$J$54,11,K404='03-1_予算実績管理'!$J$55,12,K404='03-1_予算実績管理'!$J$56,13,K404='03-1_予算実績管理'!$J$57,14,K404='03-1_予算実績管理'!$J$58,15,K404='03-1_予算実績管理'!$J$59,16,K404='03-1_予算実績管理'!$J$60,17,K404='03-1_予算実績管理'!$J$61,18,K404='03-1_予算実績管理'!$J$62,19,K404='03-1_予算実績管理'!$J$63,20,K404='03-1_予算実績管理'!$J$64,21,K404='03-1_予算実績管理'!$J$65,22,K404='03-1_予算実績管理'!$J$66,23,K404='03-1_予算実績管理'!$J$67,24,K404='03-1_予算実績管理'!$J$68,25,K404='03-1_予算実績管理'!$J$69,26,K404='03-1_予算実績管理'!$J$70,27,K404='03-1_予算実績管理'!$J$71,28,K404='03-1_予算実績管理'!$J$72,29,K404='03-1_予算実績管理'!$J$73,30,K404='03-1_予算実績管理'!$J$74,31,K404='03-1_予算実績管理'!$J$75,32,K404='03-1_予算実績管理'!$J$76,33,K404='03-1_予算実績管理'!$J$77,34,K404='03-1_予算実績管理'!$J$78,35,K404='03-1_予算実績管理'!$J$79,36,K404='03-1_予算実績管理'!$J$80,37,K404='03-1_予算実績管理'!$J$81,38,K404='03-1_予算実績管理'!$J$82,39,K404='03-1_予算実績管理'!$J$83,40,K404='03-1_予算実績管理'!$J$84,41,K404='03-1_予算実績管理'!$J$85,42,K404='03-1_予算実績管理'!$J$86,43,K404='03-1_予算実績管理'!$J$87,44,K404='03-1_予算実績管理'!$J$88,45,K404='03-1_予算実績管理'!$J$89,46,K404='03-1_予算実績管理'!$J$90,47,K404='03-1_予算実績管理'!$J$91,48,K404='03-1_予算実績管理'!$J$92,49,K404='03-1_予算実績管理'!$J$93,50)</f>
        <v>#N/A</v>
      </c>
      <c r="N404" s="238" t="s">
        <v>7</v>
      </c>
      <c r="O404" s="239"/>
      <c r="P404" s="225"/>
      <c r="Q404" s="240"/>
      <c r="R404" s="194"/>
    </row>
    <row r="405" spans="9:18">
      <c r="I405" s="17">
        <v>401</v>
      </c>
      <c r="J405" s="193"/>
      <c r="K405" s="223" t="s">
        <v>20</v>
      </c>
      <c r="L405" s="224" t="s">
        <v>6</v>
      </c>
      <c r="M405" s="237" t="e" cm="1">
        <f t="array" ref="M405">_xlfn.IFS(K405='03-1_予算実績管理'!$J$44,1,K405='03-1_予算実績管理'!$J$45,2,K405='03-1_予算実績管理'!$J$46,3,K405='03-1_予算実績管理'!$J$47,4,K405='03-1_予算実績管理'!$J$48,5,K405='03-1_予算実績管理'!$J$49,6,K405='03-1_予算実績管理'!$J$50,7,K405='03-1_予算実績管理'!$J$51,8,K405='03-1_予算実績管理'!$J$52,9,K405='03-1_予算実績管理'!$J$53,10,K405='03-1_予算実績管理'!$J$54,11,K405='03-1_予算実績管理'!$J$55,12,K405='03-1_予算実績管理'!$J$56,13,K405='03-1_予算実績管理'!$J$57,14,K405='03-1_予算実績管理'!$J$58,15,K405='03-1_予算実績管理'!$J$59,16,K405='03-1_予算実績管理'!$J$60,17,K405='03-1_予算実績管理'!$J$61,18,K405='03-1_予算実績管理'!$J$62,19,K405='03-1_予算実績管理'!$J$63,20,K405='03-1_予算実績管理'!$J$64,21,K405='03-1_予算実績管理'!$J$65,22,K405='03-1_予算実績管理'!$J$66,23,K405='03-1_予算実績管理'!$J$67,24,K405='03-1_予算実績管理'!$J$68,25,K405='03-1_予算実績管理'!$J$69,26,K405='03-1_予算実績管理'!$J$70,27,K405='03-1_予算実績管理'!$J$71,28,K405='03-1_予算実績管理'!$J$72,29,K405='03-1_予算実績管理'!$J$73,30,K405='03-1_予算実績管理'!$J$74,31,K405='03-1_予算実績管理'!$J$75,32,K405='03-1_予算実績管理'!$J$76,33,K405='03-1_予算実績管理'!$J$77,34,K405='03-1_予算実績管理'!$J$78,35,K405='03-1_予算実績管理'!$J$79,36,K405='03-1_予算実績管理'!$J$80,37,K405='03-1_予算実績管理'!$J$81,38,K405='03-1_予算実績管理'!$J$82,39,K405='03-1_予算実績管理'!$J$83,40,K405='03-1_予算実績管理'!$J$84,41,K405='03-1_予算実績管理'!$J$85,42,K405='03-1_予算実績管理'!$J$86,43,K405='03-1_予算実績管理'!$J$87,44,K405='03-1_予算実績管理'!$J$88,45,K405='03-1_予算実績管理'!$J$89,46,K405='03-1_予算実績管理'!$J$90,47,K405='03-1_予算実績管理'!$J$91,48,K405='03-1_予算実績管理'!$J$92,49,K405='03-1_予算実績管理'!$J$93,50)</f>
        <v>#N/A</v>
      </c>
      <c r="N405" s="238" t="s">
        <v>7</v>
      </c>
      <c r="O405" s="239"/>
      <c r="P405" s="225"/>
      <c r="Q405" s="240"/>
      <c r="R405" s="194"/>
    </row>
    <row r="406" spans="9:18">
      <c r="I406" s="17">
        <v>402</v>
      </c>
      <c r="J406" s="193"/>
      <c r="K406" s="223" t="s">
        <v>20</v>
      </c>
      <c r="L406" s="224" t="s">
        <v>6</v>
      </c>
      <c r="M406" s="237" t="e" cm="1">
        <f t="array" ref="M406">_xlfn.IFS(K406='03-1_予算実績管理'!$J$44,1,K406='03-1_予算実績管理'!$J$45,2,K406='03-1_予算実績管理'!$J$46,3,K406='03-1_予算実績管理'!$J$47,4,K406='03-1_予算実績管理'!$J$48,5,K406='03-1_予算実績管理'!$J$49,6,K406='03-1_予算実績管理'!$J$50,7,K406='03-1_予算実績管理'!$J$51,8,K406='03-1_予算実績管理'!$J$52,9,K406='03-1_予算実績管理'!$J$53,10,K406='03-1_予算実績管理'!$J$54,11,K406='03-1_予算実績管理'!$J$55,12,K406='03-1_予算実績管理'!$J$56,13,K406='03-1_予算実績管理'!$J$57,14,K406='03-1_予算実績管理'!$J$58,15,K406='03-1_予算実績管理'!$J$59,16,K406='03-1_予算実績管理'!$J$60,17,K406='03-1_予算実績管理'!$J$61,18,K406='03-1_予算実績管理'!$J$62,19,K406='03-1_予算実績管理'!$J$63,20,K406='03-1_予算実績管理'!$J$64,21,K406='03-1_予算実績管理'!$J$65,22,K406='03-1_予算実績管理'!$J$66,23,K406='03-1_予算実績管理'!$J$67,24,K406='03-1_予算実績管理'!$J$68,25,K406='03-1_予算実績管理'!$J$69,26,K406='03-1_予算実績管理'!$J$70,27,K406='03-1_予算実績管理'!$J$71,28,K406='03-1_予算実績管理'!$J$72,29,K406='03-1_予算実績管理'!$J$73,30,K406='03-1_予算実績管理'!$J$74,31,K406='03-1_予算実績管理'!$J$75,32,K406='03-1_予算実績管理'!$J$76,33,K406='03-1_予算実績管理'!$J$77,34,K406='03-1_予算実績管理'!$J$78,35,K406='03-1_予算実績管理'!$J$79,36,K406='03-1_予算実績管理'!$J$80,37,K406='03-1_予算実績管理'!$J$81,38,K406='03-1_予算実績管理'!$J$82,39,K406='03-1_予算実績管理'!$J$83,40,K406='03-1_予算実績管理'!$J$84,41,K406='03-1_予算実績管理'!$J$85,42,K406='03-1_予算実績管理'!$J$86,43,K406='03-1_予算実績管理'!$J$87,44,K406='03-1_予算実績管理'!$J$88,45,K406='03-1_予算実績管理'!$J$89,46,K406='03-1_予算実績管理'!$J$90,47,K406='03-1_予算実績管理'!$J$91,48,K406='03-1_予算実績管理'!$J$92,49,K406='03-1_予算実績管理'!$J$93,50)</f>
        <v>#N/A</v>
      </c>
      <c r="N406" s="238" t="s">
        <v>7</v>
      </c>
      <c r="O406" s="239"/>
      <c r="P406" s="225"/>
      <c r="Q406" s="240"/>
      <c r="R406" s="194"/>
    </row>
    <row r="407" spans="9:18">
      <c r="I407" s="17">
        <v>403</v>
      </c>
      <c r="J407" s="193"/>
      <c r="K407" s="223" t="s">
        <v>20</v>
      </c>
      <c r="L407" s="224" t="s">
        <v>6</v>
      </c>
      <c r="M407" s="237" t="e" cm="1">
        <f t="array" ref="M407">_xlfn.IFS(K407='03-1_予算実績管理'!$J$44,1,K407='03-1_予算実績管理'!$J$45,2,K407='03-1_予算実績管理'!$J$46,3,K407='03-1_予算実績管理'!$J$47,4,K407='03-1_予算実績管理'!$J$48,5,K407='03-1_予算実績管理'!$J$49,6,K407='03-1_予算実績管理'!$J$50,7,K407='03-1_予算実績管理'!$J$51,8,K407='03-1_予算実績管理'!$J$52,9,K407='03-1_予算実績管理'!$J$53,10,K407='03-1_予算実績管理'!$J$54,11,K407='03-1_予算実績管理'!$J$55,12,K407='03-1_予算実績管理'!$J$56,13,K407='03-1_予算実績管理'!$J$57,14,K407='03-1_予算実績管理'!$J$58,15,K407='03-1_予算実績管理'!$J$59,16,K407='03-1_予算実績管理'!$J$60,17,K407='03-1_予算実績管理'!$J$61,18,K407='03-1_予算実績管理'!$J$62,19,K407='03-1_予算実績管理'!$J$63,20,K407='03-1_予算実績管理'!$J$64,21,K407='03-1_予算実績管理'!$J$65,22,K407='03-1_予算実績管理'!$J$66,23,K407='03-1_予算実績管理'!$J$67,24,K407='03-1_予算実績管理'!$J$68,25,K407='03-1_予算実績管理'!$J$69,26,K407='03-1_予算実績管理'!$J$70,27,K407='03-1_予算実績管理'!$J$71,28,K407='03-1_予算実績管理'!$J$72,29,K407='03-1_予算実績管理'!$J$73,30,K407='03-1_予算実績管理'!$J$74,31,K407='03-1_予算実績管理'!$J$75,32,K407='03-1_予算実績管理'!$J$76,33,K407='03-1_予算実績管理'!$J$77,34,K407='03-1_予算実績管理'!$J$78,35,K407='03-1_予算実績管理'!$J$79,36,K407='03-1_予算実績管理'!$J$80,37,K407='03-1_予算実績管理'!$J$81,38,K407='03-1_予算実績管理'!$J$82,39,K407='03-1_予算実績管理'!$J$83,40,K407='03-1_予算実績管理'!$J$84,41,K407='03-1_予算実績管理'!$J$85,42,K407='03-1_予算実績管理'!$J$86,43,K407='03-1_予算実績管理'!$J$87,44,K407='03-1_予算実績管理'!$J$88,45,K407='03-1_予算実績管理'!$J$89,46,K407='03-1_予算実績管理'!$J$90,47,K407='03-1_予算実績管理'!$J$91,48,K407='03-1_予算実績管理'!$J$92,49,K407='03-1_予算実績管理'!$J$93,50)</f>
        <v>#N/A</v>
      </c>
      <c r="N407" s="238" t="s">
        <v>7</v>
      </c>
      <c r="O407" s="239"/>
      <c r="P407" s="225"/>
      <c r="Q407" s="240"/>
      <c r="R407" s="194"/>
    </row>
    <row r="408" spans="9:18">
      <c r="I408" s="17">
        <v>404</v>
      </c>
      <c r="J408" s="193"/>
      <c r="K408" s="223" t="s">
        <v>20</v>
      </c>
      <c r="L408" s="224" t="s">
        <v>6</v>
      </c>
      <c r="M408" s="237" t="e" cm="1">
        <f t="array" ref="M408">_xlfn.IFS(K408='03-1_予算実績管理'!$J$44,1,K408='03-1_予算実績管理'!$J$45,2,K408='03-1_予算実績管理'!$J$46,3,K408='03-1_予算実績管理'!$J$47,4,K408='03-1_予算実績管理'!$J$48,5,K408='03-1_予算実績管理'!$J$49,6,K408='03-1_予算実績管理'!$J$50,7,K408='03-1_予算実績管理'!$J$51,8,K408='03-1_予算実績管理'!$J$52,9,K408='03-1_予算実績管理'!$J$53,10,K408='03-1_予算実績管理'!$J$54,11,K408='03-1_予算実績管理'!$J$55,12,K408='03-1_予算実績管理'!$J$56,13,K408='03-1_予算実績管理'!$J$57,14,K408='03-1_予算実績管理'!$J$58,15,K408='03-1_予算実績管理'!$J$59,16,K408='03-1_予算実績管理'!$J$60,17,K408='03-1_予算実績管理'!$J$61,18,K408='03-1_予算実績管理'!$J$62,19,K408='03-1_予算実績管理'!$J$63,20,K408='03-1_予算実績管理'!$J$64,21,K408='03-1_予算実績管理'!$J$65,22,K408='03-1_予算実績管理'!$J$66,23,K408='03-1_予算実績管理'!$J$67,24,K408='03-1_予算実績管理'!$J$68,25,K408='03-1_予算実績管理'!$J$69,26,K408='03-1_予算実績管理'!$J$70,27,K408='03-1_予算実績管理'!$J$71,28,K408='03-1_予算実績管理'!$J$72,29,K408='03-1_予算実績管理'!$J$73,30,K408='03-1_予算実績管理'!$J$74,31,K408='03-1_予算実績管理'!$J$75,32,K408='03-1_予算実績管理'!$J$76,33,K408='03-1_予算実績管理'!$J$77,34,K408='03-1_予算実績管理'!$J$78,35,K408='03-1_予算実績管理'!$J$79,36,K408='03-1_予算実績管理'!$J$80,37,K408='03-1_予算実績管理'!$J$81,38,K408='03-1_予算実績管理'!$J$82,39,K408='03-1_予算実績管理'!$J$83,40,K408='03-1_予算実績管理'!$J$84,41,K408='03-1_予算実績管理'!$J$85,42,K408='03-1_予算実績管理'!$J$86,43,K408='03-1_予算実績管理'!$J$87,44,K408='03-1_予算実績管理'!$J$88,45,K408='03-1_予算実績管理'!$J$89,46,K408='03-1_予算実績管理'!$J$90,47,K408='03-1_予算実績管理'!$J$91,48,K408='03-1_予算実績管理'!$J$92,49,K408='03-1_予算実績管理'!$J$93,50)</f>
        <v>#N/A</v>
      </c>
      <c r="N408" s="238" t="s">
        <v>7</v>
      </c>
      <c r="O408" s="239"/>
      <c r="P408" s="225"/>
      <c r="Q408" s="240"/>
      <c r="R408" s="194"/>
    </row>
    <row r="409" spans="9:18">
      <c r="I409" s="17">
        <v>405</v>
      </c>
      <c r="J409" s="193"/>
      <c r="K409" s="223" t="s">
        <v>20</v>
      </c>
      <c r="L409" s="224" t="s">
        <v>6</v>
      </c>
      <c r="M409" s="237" t="e" cm="1">
        <f t="array" ref="M409">_xlfn.IFS(K409='03-1_予算実績管理'!$J$44,1,K409='03-1_予算実績管理'!$J$45,2,K409='03-1_予算実績管理'!$J$46,3,K409='03-1_予算実績管理'!$J$47,4,K409='03-1_予算実績管理'!$J$48,5,K409='03-1_予算実績管理'!$J$49,6,K409='03-1_予算実績管理'!$J$50,7,K409='03-1_予算実績管理'!$J$51,8,K409='03-1_予算実績管理'!$J$52,9,K409='03-1_予算実績管理'!$J$53,10,K409='03-1_予算実績管理'!$J$54,11,K409='03-1_予算実績管理'!$J$55,12,K409='03-1_予算実績管理'!$J$56,13,K409='03-1_予算実績管理'!$J$57,14,K409='03-1_予算実績管理'!$J$58,15,K409='03-1_予算実績管理'!$J$59,16,K409='03-1_予算実績管理'!$J$60,17,K409='03-1_予算実績管理'!$J$61,18,K409='03-1_予算実績管理'!$J$62,19,K409='03-1_予算実績管理'!$J$63,20,K409='03-1_予算実績管理'!$J$64,21,K409='03-1_予算実績管理'!$J$65,22,K409='03-1_予算実績管理'!$J$66,23,K409='03-1_予算実績管理'!$J$67,24,K409='03-1_予算実績管理'!$J$68,25,K409='03-1_予算実績管理'!$J$69,26,K409='03-1_予算実績管理'!$J$70,27,K409='03-1_予算実績管理'!$J$71,28,K409='03-1_予算実績管理'!$J$72,29,K409='03-1_予算実績管理'!$J$73,30,K409='03-1_予算実績管理'!$J$74,31,K409='03-1_予算実績管理'!$J$75,32,K409='03-1_予算実績管理'!$J$76,33,K409='03-1_予算実績管理'!$J$77,34,K409='03-1_予算実績管理'!$J$78,35,K409='03-1_予算実績管理'!$J$79,36,K409='03-1_予算実績管理'!$J$80,37,K409='03-1_予算実績管理'!$J$81,38,K409='03-1_予算実績管理'!$J$82,39,K409='03-1_予算実績管理'!$J$83,40,K409='03-1_予算実績管理'!$J$84,41,K409='03-1_予算実績管理'!$J$85,42,K409='03-1_予算実績管理'!$J$86,43,K409='03-1_予算実績管理'!$J$87,44,K409='03-1_予算実績管理'!$J$88,45,K409='03-1_予算実績管理'!$J$89,46,K409='03-1_予算実績管理'!$J$90,47,K409='03-1_予算実績管理'!$J$91,48,K409='03-1_予算実績管理'!$J$92,49,K409='03-1_予算実績管理'!$J$93,50)</f>
        <v>#N/A</v>
      </c>
      <c r="N409" s="238" t="s">
        <v>7</v>
      </c>
      <c r="O409" s="239"/>
      <c r="P409" s="225"/>
      <c r="Q409" s="240"/>
      <c r="R409" s="194"/>
    </row>
    <row r="410" spans="9:18">
      <c r="I410" s="17">
        <v>406</v>
      </c>
      <c r="J410" s="193"/>
      <c r="K410" s="223" t="s">
        <v>20</v>
      </c>
      <c r="L410" s="224" t="s">
        <v>6</v>
      </c>
      <c r="M410" s="237" t="e" cm="1">
        <f t="array" ref="M410">_xlfn.IFS(K410='03-1_予算実績管理'!$J$44,1,K410='03-1_予算実績管理'!$J$45,2,K410='03-1_予算実績管理'!$J$46,3,K410='03-1_予算実績管理'!$J$47,4,K410='03-1_予算実績管理'!$J$48,5,K410='03-1_予算実績管理'!$J$49,6,K410='03-1_予算実績管理'!$J$50,7,K410='03-1_予算実績管理'!$J$51,8,K410='03-1_予算実績管理'!$J$52,9,K410='03-1_予算実績管理'!$J$53,10,K410='03-1_予算実績管理'!$J$54,11,K410='03-1_予算実績管理'!$J$55,12,K410='03-1_予算実績管理'!$J$56,13,K410='03-1_予算実績管理'!$J$57,14,K410='03-1_予算実績管理'!$J$58,15,K410='03-1_予算実績管理'!$J$59,16,K410='03-1_予算実績管理'!$J$60,17,K410='03-1_予算実績管理'!$J$61,18,K410='03-1_予算実績管理'!$J$62,19,K410='03-1_予算実績管理'!$J$63,20,K410='03-1_予算実績管理'!$J$64,21,K410='03-1_予算実績管理'!$J$65,22,K410='03-1_予算実績管理'!$J$66,23,K410='03-1_予算実績管理'!$J$67,24,K410='03-1_予算実績管理'!$J$68,25,K410='03-1_予算実績管理'!$J$69,26,K410='03-1_予算実績管理'!$J$70,27,K410='03-1_予算実績管理'!$J$71,28,K410='03-1_予算実績管理'!$J$72,29,K410='03-1_予算実績管理'!$J$73,30,K410='03-1_予算実績管理'!$J$74,31,K410='03-1_予算実績管理'!$J$75,32,K410='03-1_予算実績管理'!$J$76,33,K410='03-1_予算実績管理'!$J$77,34,K410='03-1_予算実績管理'!$J$78,35,K410='03-1_予算実績管理'!$J$79,36,K410='03-1_予算実績管理'!$J$80,37,K410='03-1_予算実績管理'!$J$81,38,K410='03-1_予算実績管理'!$J$82,39,K410='03-1_予算実績管理'!$J$83,40,K410='03-1_予算実績管理'!$J$84,41,K410='03-1_予算実績管理'!$J$85,42,K410='03-1_予算実績管理'!$J$86,43,K410='03-1_予算実績管理'!$J$87,44,K410='03-1_予算実績管理'!$J$88,45,K410='03-1_予算実績管理'!$J$89,46,K410='03-1_予算実績管理'!$J$90,47,K410='03-1_予算実績管理'!$J$91,48,K410='03-1_予算実績管理'!$J$92,49,K410='03-1_予算実績管理'!$J$93,50)</f>
        <v>#N/A</v>
      </c>
      <c r="N410" s="238" t="s">
        <v>7</v>
      </c>
      <c r="O410" s="239"/>
      <c r="P410" s="225"/>
      <c r="Q410" s="240"/>
      <c r="R410" s="194"/>
    </row>
    <row r="411" spans="9:18">
      <c r="I411" s="17">
        <v>407</v>
      </c>
      <c r="J411" s="193"/>
      <c r="K411" s="223" t="s">
        <v>20</v>
      </c>
      <c r="L411" s="224" t="s">
        <v>6</v>
      </c>
      <c r="M411" s="237" t="e" cm="1">
        <f t="array" ref="M411">_xlfn.IFS(K411='03-1_予算実績管理'!$J$44,1,K411='03-1_予算実績管理'!$J$45,2,K411='03-1_予算実績管理'!$J$46,3,K411='03-1_予算実績管理'!$J$47,4,K411='03-1_予算実績管理'!$J$48,5,K411='03-1_予算実績管理'!$J$49,6,K411='03-1_予算実績管理'!$J$50,7,K411='03-1_予算実績管理'!$J$51,8,K411='03-1_予算実績管理'!$J$52,9,K411='03-1_予算実績管理'!$J$53,10,K411='03-1_予算実績管理'!$J$54,11,K411='03-1_予算実績管理'!$J$55,12,K411='03-1_予算実績管理'!$J$56,13,K411='03-1_予算実績管理'!$J$57,14,K411='03-1_予算実績管理'!$J$58,15,K411='03-1_予算実績管理'!$J$59,16,K411='03-1_予算実績管理'!$J$60,17,K411='03-1_予算実績管理'!$J$61,18,K411='03-1_予算実績管理'!$J$62,19,K411='03-1_予算実績管理'!$J$63,20,K411='03-1_予算実績管理'!$J$64,21,K411='03-1_予算実績管理'!$J$65,22,K411='03-1_予算実績管理'!$J$66,23,K411='03-1_予算実績管理'!$J$67,24,K411='03-1_予算実績管理'!$J$68,25,K411='03-1_予算実績管理'!$J$69,26,K411='03-1_予算実績管理'!$J$70,27,K411='03-1_予算実績管理'!$J$71,28,K411='03-1_予算実績管理'!$J$72,29,K411='03-1_予算実績管理'!$J$73,30,K411='03-1_予算実績管理'!$J$74,31,K411='03-1_予算実績管理'!$J$75,32,K411='03-1_予算実績管理'!$J$76,33,K411='03-1_予算実績管理'!$J$77,34,K411='03-1_予算実績管理'!$J$78,35,K411='03-1_予算実績管理'!$J$79,36,K411='03-1_予算実績管理'!$J$80,37,K411='03-1_予算実績管理'!$J$81,38,K411='03-1_予算実績管理'!$J$82,39,K411='03-1_予算実績管理'!$J$83,40,K411='03-1_予算実績管理'!$J$84,41,K411='03-1_予算実績管理'!$J$85,42,K411='03-1_予算実績管理'!$J$86,43,K411='03-1_予算実績管理'!$J$87,44,K411='03-1_予算実績管理'!$J$88,45,K411='03-1_予算実績管理'!$J$89,46,K411='03-1_予算実績管理'!$J$90,47,K411='03-1_予算実績管理'!$J$91,48,K411='03-1_予算実績管理'!$J$92,49,K411='03-1_予算実績管理'!$J$93,50)</f>
        <v>#N/A</v>
      </c>
      <c r="N411" s="238" t="s">
        <v>7</v>
      </c>
      <c r="O411" s="239"/>
      <c r="P411" s="225"/>
      <c r="Q411" s="240"/>
      <c r="R411" s="194"/>
    </row>
    <row r="412" spans="9:18">
      <c r="I412" s="17">
        <v>408</v>
      </c>
      <c r="J412" s="193"/>
      <c r="K412" s="223" t="s">
        <v>20</v>
      </c>
      <c r="L412" s="224" t="s">
        <v>6</v>
      </c>
      <c r="M412" s="237" t="e" cm="1">
        <f t="array" ref="M412">_xlfn.IFS(K412='03-1_予算実績管理'!$J$44,1,K412='03-1_予算実績管理'!$J$45,2,K412='03-1_予算実績管理'!$J$46,3,K412='03-1_予算実績管理'!$J$47,4,K412='03-1_予算実績管理'!$J$48,5,K412='03-1_予算実績管理'!$J$49,6,K412='03-1_予算実績管理'!$J$50,7,K412='03-1_予算実績管理'!$J$51,8,K412='03-1_予算実績管理'!$J$52,9,K412='03-1_予算実績管理'!$J$53,10,K412='03-1_予算実績管理'!$J$54,11,K412='03-1_予算実績管理'!$J$55,12,K412='03-1_予算実績管理'!$J$56,13,K412='03-1_予算実績管理'!$J$57,14,K412='03-1_予算実績管理'!$J$58,15,K412='03-1_予算実績管理'!$J$59,16,K412='03-1_予算実績管理'!$J$60,17,K412='03-1_予算実績管理'!$J$61,18,K412='03-1_予算実績管理'!$J$62,19,K412='03-1_予算実績管理'!$J$63,20,K412='03-1_予算実績管理'!$J$64,21,K412='03-1_予算実績管理'!$J$65,22,K412='03-1_予算実績管理'!$J$66,23,K412='03-1_予算実績管理'!$J$67,24,K412='03-1_予算実績管理'!$J$68,25,K412='03-1_予算実績管理'!$J$69,26,K412='03-1_予算実績管理'!$J$70,27,K412='03-1_予算実績管理'!$J$71,28,K412='03-1_予算実績管理'!$J$72,29,K412='03-1_予算実績管理'!$J$73,30,K412='03-1_予算実績管理'!$J$74,31,K412='03-1_予算実績管理'!$J$75,32,K412='03-1_予算実績管理'!$J$76,33,K412='03-1_予算実績管理'!$J$77,34,K412='03-1_予算実績管理'!$J$78,35,K412='03-1_予算実績管理'!$J$79,36,K412='03-1_予算実績管理'!$J$80,37,K412='03-1_予算実績管理'!$J$81,38,K412='03-1_予算実績管理'!$J$82,39,K412='03-1_予算実績管理'!$J$83,40,K412='03-1_予算実績管理'!$J$84,41,K412='03-1_予算実績管理'!$J$85,42,K412='03-1_予算実績管理'!$J$86,43,K412='03-1_予算実績管理'!$J$87,44,K412='03-1_予算実績管理'!$J$88,45,K412='03-1_予算実績管理'!$J$89,46,K412='03-1_予算実績管理'!$J$90,47,K412='03-1_予算実績管理'!$J$91,48,K412='03-1_予算実績管理'!$J$92,49,K412='03-1_予算実績管理'!$J$93,50)</f>
        <v>#N/A</v>
      </c>
      <c r="N412" s="238" t="s">
        <v>7</v>
      </c>
      <c r="O412" s="239"/>
      <c r="P412" s="225"/>
      <c r="Q412" s="240"/>
      <c r="R412" s="194"/>
    </row>
    <row r="413" spans="9:18">
      <c r="I413" s="17">
        <v>409</v>
      </c>
      <c r="J413" s="193"/>
      <c r="K413" s="223" t="s">
        <v>20</v>
      </c>
      <c r="L413" s="224" t="s">
        <v>6</v>
      </c>
      <c r="M413" s="237" t="e" cm="1">
        <f t="array" ref="M413">_xlfn.IFS(K413='03-1_予算実績管理'!$J$44,1,K413='03-1_予算実績管理'!$J$45,2,K413='03-1_予算実績管理'!$J$46,3,K413='03-1_予算実績管理'!$J$47,4,K413='03-1_予算実績管理'!$J$48,5,K413='03-1_予算実績管理'!$J$49,6,K413='03-1_予算実績管理'!$J$50,7,K413='03-1_予算実績管理'!$J$51,8,K413='03-1_予算実績管理'!$J$52,9,K413='03-1_予算実績管理'!$J$53,10,K413='03-1_予算実績管理'!$J$54,11,K413='03-1_予算実績管理'!$J$55,12,K413='03-1_予算実績管理'!$J$56,13,K413='03-1_予算実績管理'!$J$57,14,K413='03-1_予算実績管理'!$J$58,15,K413='03-1_予算実績管理'!$J$59,16,K413='03-1_予算実績管理'!$J$60,17,K413='03-1_予算実績管理'!$J$61,18,K413='03-1_予算実績管理'!$J$62,19,K413='03-1_予算実績管理'!$J$63,20,K413='03-1_予算実績管理'!$J$64,21,K413='03-1_予算実績管理'!$J$65,22,K413='03-1_予算実績管理'!$J$66,23,K413='03-1_予算実績管理'!$J$67,24,K413='03-1_予算実績管理'!$J$68,25,K413='03-1_予算実績管理'!$J$69,26,K413='03-1_予算実績管理'!$J$70,27,K413='03-1_予算実績管理'!$J$71,28,K413='03-1_予算実績管理'!$J$72,29,K413='03-1_予算実績管理'!$J$73,30,K413='03-1_予算実績管理'!$J$74,31,K413='03-1_予算実績管理'!$J$75,32,K413='03-1_予算実績管理'!$J$76,33,K413='03-1_予算実績管理'!$J$77,34,K413='03-1_予算実績管理'!$J$78,35,K413='03-1_予算実績管理'!$J$79,36,K413='03-1_予算実績管理'!$J$80,37,K413='03-1_予算実績管理'!$J$81,38,K413='03-1_予算実績管理'!$J$82,39,K413='03-1_予算実績管理'!$J$83,40,K413='03-1_予算実績管理'!$J$84,41,K413='03-1_予算実績管理'!$J$85,42,K413='03-1_予算実績管理'!$J$86,43,K413='03-1_予算実績管理'!$J$87,44,K413='03-1_予算実績管理'!$J$88,45,K413='03-1_予算実績管理'!$J$89,46,K413='03-1_予算実績管理'!$J$90,47,K413='03-1_予算実績管理'!$J$91,48,K413='03-1_予算実績管理'!$J$92,49,K413='03-1_予算実績管理'!$J$93,50)</f>
        <v>#N/A</v>
      </c>
      <c r="N413" s="238" t="s">
        <v>7</v>
      </c>
      <c r="O413" s="239"/>
      <c r="P413" s="225"/>
      <c r="Q413" s="240"/>
      <c r="R413" s="194"/>
    </row>
    <row r="414" spans="9:18">
      <c r="I414" s="17">
        <v>410</v>
      </c>
      <c r="J414" s="193"/>
      <c r="K414" s="223" t="s">
        <v>20</v>
      </c>
      <c r="L414" s="224" t="s">
        <v>6</v>
      </c>
      <c r="M414" s="237" t="e" cm="1">
        <f t="array" ref="M414">_xlfn.IFS(K414='03-1_予算実績管理'!$J$44,1,K414='03-1_予算実績管理'!$J$45,2,K414='03-1_予算実績管理'!$J$46,3,K414='03-1_予算実績管理'!$J$47,4,K414='03-1_予算実績管理'!$J$48,5,K414='03-1_予算実績管理'!$J$49,6,K414='03-1_予算実績管理'!$J$50,7,K414='03-1_予算実績管理'!$J$51,8,K414='03-1_予算実績管理'!$J$52,9,K414='03-1_予算実績管理'!$J$53,10,K414='03-1_予算実績管理'!$J$54,11,K414='03-1_予算実績管理'!$J$55,12,K414='03-1_予算実績管理'!$J$56,13,K414='03-1_予算実績管理'!$J$57,14,K414='03-1_予算実績管理'!$J$58,15,K414='03-1_予算実績管理'!$J$59,16,K414='03-1_予算実績管理'!$J$60,17,K414='03-1_予算実績管理'!$J$61,18,K414='03-1_予算実績管理'!$J$62,19,K414='03-1_予算実績管理'!$J$63,20,K414='03-1_予算実績管理'!$J$64,21,K414='03-1_予算実績管理'!$J$65,22,K414='03-1_予算実績管理'!$J$66,23,K414='03-1_予算実績管理'!$J$67,24,K414='03-1_予算実績管理'!$J$68,25,K414='03-1_予算実績管理'!$J$69,26,K414='03-1_予算実績管理'!$J$70,27,K414='03-1_予算実績管理'!$J$71,28,K414='03-1_予算実績管理'!$J$72,29,K414='03-1_予算実績管理'!$J$73,30,K414='03-1_予算実績管理'!$J$74,31,K414='03-1_予算実績管理'!$J$75,32,K414='03-1_予算実績管理'!$J$76,33,K414='03-1_予算実績管理'!$J$77,34,K414='03-1_予算実績管理'!$J$78,35,K414='03-1_予算実績管理'!$J$79,36,K414='03-1_予算実績管理'!$J$80,37,K414='03-1_予算実績管理'!$J$81,38,K414='03-1_予算実績管理'!$J$82,39,K414='03-1_予算実績管理'!$J$83,40,K414='03-1_予算実績管理'!$J$84,41,K414='03-1_予算実績管理'!$J$85,42,K414='03-1_予算実績管理'!$J$86,43,K414='03-1_予算実績管理'!$J$87,44,K414='03-1_予算実績管理'!$J$88,45,K414='03-1_予算実績管理'!$J$89,46,K414='03-1_予算実績管理'!$J$90,47,K414='03-1_予算実績管理'!$J$91,48,K414='03-1_予算実績管理'!$J$92,49,K414='03-1_予算実績管理'!$J$93,50)</f>
        <v>#N/A</v>
      </c>
      <c r="N414" s="238" t="s">
        <v>7</v>
      </c>
      <c r="O414" s="239"/>
      <c r="P414" s="225"/>
      <c r="Q414" s="240"/>
      <c r="R414" s="194"/>
    </row>
    <row r="415" spans="9:18">
      <c r="I415" s="17">
        <v>411</v>
      </c>
      <c r="J415" s="193"/>
      <c r="K415" s="223" t="s">
        <v>20</v>
      </c>
      <c r="L415" s="224" t="s">
        <v>6</v>
      </c>
      <c r="M415" s="237" t="e" cm="1">
        <f t="array" ref="M415">_xlfn.IFS(K415='03-1_予算実績管理'!$J$44,1,K415='03-1_予算実績管理'!$J$45,2,K415='03-1_予算実績管理'!$J$46,3,K415='03-1_予算実績管理'!$J$47,4,K415='03-1_予算実績管理'!$J$48,5,K415='03-1_予算実績管理'!$J$49,6,K415='03-1_予算実績管理'!$J$50,7,K415='03-1_予算実績管理'!$J$51,8,K415='03-1_予算実績管理'!$J$52,9,K415='03-1_予算実績管理'!$J$53,10,K415='03-1_予算実績管理'!$J$54,11,K415='03-1_予算実績管理'!$J$55,12,K415='03-1_予算実績管理'!$J$56,13,K415='03-1_予算実績管理'!$J$57,14,K415='03-1_予算実績管理'!$J$58,15,K415='03-1_予算実績管理'!$J$59,16,K415='03-1_予算実績管理'!$J$60,17,K415='03-1_予算実績管理'!$J$61,18,K415='03-1_予算実績管理'!$J$62,19,K415='03-1_予算実績管理'!$J$63,20,K415='03-1_予算実績管理'!$J$64,21,K415='03-1_予算実績管理'!$J$65,22,K415='03-1_予算実績管理'!$J$66,23,K415='03-1_予算実績管理'!$J$67,24,K415='03-1_予算実績管理'!$J$68,25,K415='03-1_予算実績管理'!$J$69,26,K415='03-1_予算実績管理'!$J$70,27,K415='03-1_予算実績管理'!$J$71,28,K415='03-1_予算実績管理'!$J$72,29,K415='03-1_予算実績管理'!$J$73,30,K415='03-1_予算実績管理'!$J$74,31,K415='03-1_予算実績管理'!$J$75,32,K415='03-1_予算実績管理'!$J$76,33,K415='03-1_予算実績管理'!$J$77,34,K415='03-1_予算実績管理'!$J$78,35,K415='03-1_予算実績管理'!$J$79,36,K415='03-1_予算実績管理'!$J$80,37,K415='03-1_予算実績管理'!$J$81,38,K415='03-1_予算実績管理'!$J$82,39,K415='03-1_予算実績管理'!$J$83,40,K415='03-1_予算実績管理'!$J$84,41,K415='03-1_予算実績管理'!$J$85,42,K415='03-1_予算実績管理'!$J$86,43,K415='03-1_予算実績管理'!$J$87,44,K415='03-1_予算実績管理'!$J$88,45,K415='03-1_予算実績管理'!$J$89,46,K415='03-1_予算実績管理'!$J$90,47,K415='03-1_予算実績管理'!$J$91,48,K415='03-1_予算実績管理'!$J$92,49,K415='03-1_予算実績管理'!$J$93,50)</f>
        <v>#N/A</v>
      </c>
      <c r="N415" s="238" t="s">
        <v>7</v>
      </c>
      <c r="O415" s="239"/>
      <c r="P415" s="225"/>
      <c r="Q415" s="240"/>
      <c r="R415" s="194"/>
    </row>
    <row r="416" spans="9:18">
      <c r="I416" s="17">
        <v>412</v>
      </c>
      <c r="J416" s="193"/>
      <c r="K416" s="223" t="s">
        <v>20</v>
      </c>
      <c r="L416" s="224" t="s">
        <v>6</v>
      </c>
      <c r="M416" s="237" t="e" cm="1">
        <f t="array" ref="M416">_xlfn.IFS(K416='03-1_予算実績管理'!$J$44,1,K416='03-1_予算実績管理'!$J$45,2,K416='03-1_予算実績管理'!$J$46,3,K416='03-1_予算実績管理'!$J$47,4,K416='03-1_予算実績管理'!$J$48,5,K416='03-1_予算実績管理'!$J$49,6,K416='03-1_予算実績管理'!$J$50,7,K416='03-1_予算実績管理'!$J$51,8,K416='03-1_予算実績管理'!$J$52,9,K416='03-1_予算実績管理'!$J$53,10,K416='03-1_予算実績管理'!$J$54,11,K416='03-1_予算実績管理'!$J$55,12,K416='03-1_予算実績管理'!$J$56,13,K416='03-1_予算実績管理'!$J$57,14,K416='03-1_予算実績管理'!$J$58,15,K416='03-1_予算実績管理'!$J$59,16,K416='03-1_予算実績管理'!$J$60,17,K416='03-1_予算実績管理'!$J$61,18,K416='03-1_予算実績管理'!$J$62,19,K416='03-1_予算実績管理'!$J$63,20,K416='03-1_予算実績管理'!$J$64,21,K416='03-1_予算実績管理'!$J$65,22,K416='03-1_予算実績管理'!$J$66,23,K416='03-1_予算実績管理'!$J$67,24,K416='03-1_予算実績管理'!$J$68,25,K416='03-1_予算実績管理'!$J$69,26,K416='03-1_予算実績管理'!$J$70,27,K416='03-1_予算実績管理'!$J$71,28,K416='03-1_予算実績管理'!$J$72,29,K416='03-1_予算実績管理'!$J$73,30,K416='03-1_予算実績管理'!$J$74,31,K416='03-1_予算実績管理'!$J$75,32,K416='03-1_予算実績管理'!$J$76,33,K416='03-1_予算実績管理'!$J$77,34,K416='03-1_予算実績管理'!$J$78,35,K416='03-1_予算実績管理'!$J$79,36,K416='03-1_予算実績管理'!$J$80,37,K416='03-1_予算実績管理'!$J$81,38,K416='03-1_予算実績管理'!$J$82,39,K416='03-1_予算実績管理'!$J$83,40,K416='03-1_予算実績管理'!$J$84,41,K416='03-1_予算実績管理'!$J$85,42,K416='03-1_予算実績管理'!$J$86,43,K416='03-1_予算実績管理'!$J$87,44,K416='03-1_予算実績管理'!$J$88,45,K416='03-1_予算実績管理'!$J$89,46,K416='03-1_予算実績管理'!$J$90,47,K416='03-1_予算実績管理'!$J$91,48,K416='03-1_予算実績管理'!$J$92,49,K416='03-1_予算実績管理'!$J$93,50)</f>
        <v>#N/A</v>
      </c>
      <c r="N416" s="238" t="s">
        <v>7</v>
      </c>
      <c r="O416" s="239"/>
      <c r="P416" s="225"/>
      <c r="Q416" s="240"/>
      <c r="R416" s="194"/>
    </row>
    <row r="417" spans="9:18">
      <c r="I417" s="17">
        <v>413</v>
      </c>
      <c r="J417" s="193"/>
      <c r="K417" s="223" t="s">
        <v>20</v>
      </c>
      <c r="L417" s="224" t="s">
        <v>6</v>
      </c>
      <c r="M417" s="237" t="e" cm="1">
        <f t="array" ref="M417">_xlfn.IFS(K417='03-1_予算実績管理'!$J$44,1,K417='03-1_予算実績管理'!$J$45,2,K417='03-1_予算実績管理'!$J$46,3,K417='03-1_予算実績管理'!$J$47,4,K417='03-1_予算実績管理'!$J$48,5,K417='03-1_予算実績管理'!$J$49,6,K417='03-1_予算実績管理'!$J$50,7,K417='03-1_予算実績管理'!$J$51,8,K417='03-1_予算実績管理'!$J$52,9,K417='03-1_予算実績管理'!$J$53,10,K417='03-1_予算実績管理'!$J$54,11,K417='03-1_予算実績管理'!$J$55,12,K417='03-1_予算実績管理'!$J$56,13,K417='03-1_予算実績管理'!$J$57,14,K417='03-1_予算実績管理'!$J$58,15,K417='03-1_予算実績管理'!$J$59,16,K417='03-1_予算実績管理'!$J$60,17,K417='03-1_予算実績管理'!$J$61,18,K417='03-1_予算実績管理'!$J$62,19,K417='03-1_予算実績管理'!$J$63,20,K417='03-1_予算実績管理'!$J$64,21,K417='03-1_予算実績管理'!$J$65,22,K417='03-1_予算実績管理'!$J$66,23,K417='03-1_予算実績管理'!$J$67,24,K417='03-1_予算実績管理'!$J$68,25,K417='03-1_予算実績管理'!$J$69,26,K417='03-1_予算実績管理'!$J$70,27,K417='03-1_予算実績管理'!$J$71,28,K417='03-1_予算実績管理'!$J$72,29,K417='03-1_予算実績管理'!$J$73,30,K417='03-1_予算実績管理'!$J$74,31,K417='03-1_予算実績管理'!$J$75,32,K417='03-1_予算実績管理'!$J$76,33,K417='03-1_予算実績管理'!$J$77,34,K417='03-1_予算実績管理'!$J$78,35,K417='03-1_予算実績管理'!$J$79,36,K417='03-1_予算実績管理'!$J$80,37,K417='03-1_予算実績管理'!$J$81,38,K417='03-1_予算実績管理'!$J$82,39,K417='03-1_予算実績管理'!$J$83,40,K417='03-1_予算実績管理'!$J$84,41,K417='03-1_予算実績管理'!$J$85,42,K417='03-1_予算実績管理'!$J$86,43,K417='03-1_予算実績管理'!$J$87,44,K417='03-1_予算実績管理'!$J$88,45,K417='03-1_予算実績管理'!$J$89,46,K417='03-1_予算実績管理'!$J$90,47,K417='03-1_予算実績管理'!$J$91,48,K417='03-1_予算実績管理'!$J$92,49,K417='03-1_予算実績管理'!$J$93,50)</f>
        <v>#N/A</v>
      </c>
      <c r="N417" s="238" t="s">
        <v>7</v>
      </c>
      <c r="O417" s="239"/>
      <c r="P417" s="225"/>
      <c r="Q417" s="240"/>
      <c r="R417" s="194"/>
    </row>
    <row r="418" spans="9:18">
      <c r="I418" s="17">
        <v>414</v>
      </c>
      <c r="J418" s="193"/>
      <c r="K418" s="223" t="s">
        <v>20</v>
      </c>
      <c r="L418" s="224" t="s">
        <v>6</v>
      </c>
      <c r="M418" s="237" t="e" cm="1">
        <f t="array" ref="M418">_xlfn.IFS(K418='03-1_予算実績管理'!$J$44,1,K418='03-1_予算実績管理'!$J$45,2,K418='03-1_予算実績管理'!$J$46,3,K418='03-1_予算実績管理'!$J$47,4,K418='03-1_予算実績管理'!$J$48,5,K418='03-1_予算実績管理'!$J$49,6,K418='03-1_予算実績管理'!$J$50,7,K418='03-1_予算実績管理'!$J$51,8,K418='03-1_予算実績管理'!$J$52,9,K418='03-1_予算実績管理'!$J$53,10,K418='03-1_予算実績管理'!$J$54,11,K418='03-1_予算実績管理'!$J$55,12,K418='03-1_予算実績管理'!$J$56,13,K418='03-1_予算実績管理'!$J$57,14,K418='03-1_予算実績管理'!$J$58,15,K418='03-1_予算実績管理'!$J$59,16,K418='03-1_予算実績管理'!$J$60,17,K418='03-1_予算実績管理'!$J$61,18,K418='03-1_予算実績管理'!$J$62,19,K418='03-1_予算実績管理'!$J$63,20,K418='03-1_予算実績管理'!$J$64,21,K418='03-1_予算実績管理'!$J$65,22,K418='03-1_予算実績管理'!$J$66,23,K418='03-1_予算実績管理'!$J$67,24,K418='03-1_予算実績管理'!$J$68,25,K418='03-1_予算実績管理'!$J$69,26,K418='03-1_予算実績管理'!$J$70,27,K418='03-1_予算実績管理'!$J$71,28,K418='03-1_予算実績管理'!$J$72,29,K418='03-1_予算実績管理'!$J$73,30,K418='03-1_予算実績管理'!$J$74,31,K418='03-1_予算実績管理'!$J$75,32,K418='03-1_予算実績管理'!$J$76,33,K418='03-1_予算実績管理'!$J$77,34,K418='03-1_予算実績管理'!$J$78,35,K418='03-1_予算実績管理'!$J$79,36,K418='03-1_予算実績管理'!$J$80,37,K418='03-1_予算実績管理'!$J$81,38,K418='03-1_予算実績管理'!$J$82,39,K418='03-1_予算実績管理'!$J$83,40,K418='03-1_予算実績管理'!$J$84,41,K418='03-1_予算実績管理'!$J$85,42,K418='03-1_予算実績管理'!$J$86,43,K418='03-1_予算実績管理'!$J$87,44,K418='03-1_予算実績管理'!$J$88,45,K418='03-1_予算実績管理'!$J$89,46,K418='03-1_予算実績管理'!$J$90,47,K418='03-1_予算実績管理'!$J$91,48,K418='03-1_予算実績管理'!$J$92,49,K418='03-1_予算実績管理'!$J$93,50)</f>
        <v>#N/A</v>
      </c>
      <c r="N418" s="238" t="s">
        <v>7</v>
      </c>
      <c r="O418" s="239"/>
      <c r="P418" s="225"/>
      <c r="Q418" s="240"/>
      <c r="R418" s="194"/>
    </row>
    <row r="419" spans="9:18">
      <c r="I419" s="17">
        <v>415</v>
      </c>
      <c r="J419" s="193"/>
      <c r="K419" s="223" t="s">
        <v>20</v>
      </c>
      <c r="L419" s="224" t="s">
        <v>6</v>
      </c>
      <c r="M419" s="237" t="e" cm="1">
        <f t="array" ref="M419">_xlfn.IFS(K419='03-1_予算実績管理'!$J$44,1,K419='03-1_予算実績管理'!$J$45,2,K419='03-1_予算実績管理'!$J$46,3,K419='03-1_予算実績管理'!$J$47,4,K419='03-1_予算実績管理'!$J$48,5,K419='03-1_予算実績管理'!$J$49,6,K419='03-1_予算実績管理'!$J$50,7,K419='03-1_予算実績管理'!$J$51,8,K419='03-1_予算実績管理'!$J$52,9,K419='03-1_予算実績管理'!$J$53,10,K419='03-1_予算実績管理'!$J$54,11,K419='03-1_予算実績管理'!$J$55,12,K419='03-1_予算実績管理'!$J$56,13,K419='03-1_予算実績管理'!$J$57,14,K419='03-1_予算実績管理'!$J$58,15,K419='03-1_予算実績管理'!$J$59,16,K419='03-1_予算実績管理'!$J$60,17,K419='03-1_予算実績管理'!$J$61,18,K419='03-1_予算実績管理'!$J$62,19,K419='03-1_予算実績管理'!$J$63,20,K419='03-1_予算実績管理'!$J$64,21,K419='03-1_予算実績管理'!$J$65,22,K419='03-1_予算実績管理'!$J$66,23,K419='03-1_予算実績管理'!$J$67,24,K419='03-1_予算実績管理'!$J$68,25,K419='03-1_予算実績管理'!$J$69,26,K419='03-1_予算実績管理'!$J$70,27,K419='03-1_予算実績管理'!$J$71,28,K419='03-1_予算実績管理'!$J$72,29,K419='03-1_予算実績管理'!$J$73,30,K419='03-1_予算実績管理'!$J$74,31,K419='03-1_予算実績管理'!$J$75,32,K419='03-1_予算実績管理'!$J$76,33,K419='03-1_予算実績管理'!$J$77,34,K419='03-1_予算実績管理'!$J$78,35,K419='03-1_予算実績管理'!$J$79,36,K419='03-1_予算実績管理'!$J$80,37,K419='03-1_予算実績管理'!$J$81,38,K419='03-1_予算実績管理'!$J$82,39,K419='03-1_予算実績管理'!$J$83,40,K419='03-1_予算実績管理'!$J$84,41,K419='03-1_予算実績管理'!$J$85,42,K419='03-1_予算実績管理'!$J$86,43,K419='03-1_予算実績管理'!$J$87,44,K419='03-1_予算実績管理'!$J$88,45,K419='03-1_予算実績管理'!$J$89,46,K419='03-1_予算実績管理'!$J$90,47,K419='03-1_予算実績管理'!$J$91,48,K419='03-1_予算実績管理'!$J$92,49,K419='03-1_予算実績管理'!$J$93,50)</f>
        <v>#N/A</v>
      </c>
      <c r="N419" s="238" t="s">
        <v>7</v>
      </c>
      <c r="O419" s="239"/>
      <c r="P419" s="225"/>
      <c r="Q419" s="240"/>
      <c r="R419" s="194"/>
    </row>
    <row r="420" spans="9:18">
      <c r="I420" s="17">
        <v>416</v>
      </c>
      <c r="J420" s="193"/>
      <c r="K420" s="223" t="s">
        <v>20</v>
      </c>
      <c r="L420" s="224" t="s">
        <v>6</v>
      </c>
      <c r="M420" s="237" t="e" cm="1">
        <f t="array" ref="M420">_xlfn.IFS(K420='03-1_予算実績管理'!$J$44,1,K420='03-1_予算実績管理'!$J$45,2,K420='03-1_予算実績管理'!$J$46,3,K420='03-1_予算実績管理'!$J$47,4,K420='03-1_予算実績管理'!$J$48,5,K420='03-1_予算実績管理'!$J$49,6,K420='03-1_予算実績管理'!$J$50,7,K420='03-1_予算実績管理'!$J$51,8,K420='03-1_予算実績管理'!$J$52,9,K420='03-1_予算実績管理'!$J$53,10,K420='03-1_予算実績管理'!$J$54,11,K420='03-1_予算実績管理'!$J$55,12,K420='03-1_予算実績管理'!$J$56,13,K420='03-1_予算実績管理'!$J$57,14,K420='03-1_予算実績管理'!$J$58,15,K420='03-1_予算実績管理'!$J$59,16,K420='03-1_予算実績管理'!$J$60,17,K420='03-1_予算実績管理'!$J$61,18,K420='03-1_予算実績管理'!$J$62,19,K420='03-1_予算実績管理'!$J$63,20,K420='03-1_予算実績管理'!$J$64,21,K420='03-1_予算実績管理'!$J$65,22,K420='03-1_予算実績管理'!$J$66,23,K420='03-1_予算実績管理'!$J$67,24,K420='03-1_予算実績管理'!$J$68,25,K420='03-1_予算実績管理'!$J$69,26,K420='03-1_予算実績管理'!$J$70,27,K420='03-1_予算実績管理'!$J$71,28,K420='03-1_予算実績管理'!$J$72,29,K420='03-1_予算実績管理'!$J$73,30,K420='03-1_予算実績管理'!$J$74,31,K420='03-1_予算実績管理'!$J$75,32,K420='03-1_予算実績管理'!$J$76,33,K420='03-1_予算実績管理'!$J$77,34,K420='03-1_予算実績管理'!$J$78,35,K420='03-1_予算実績管理'!$J$79,36,K420='03-1_予算実績管理'!$J$80,37,K420='03-1_予算実績管理'!$J$81,38,K420='03-1_予算実績管理'!$J$82,39,K420='03-1_予算実績管理'!$J$83,40,K420='03-1_予算実績管理'!$J$84,41,K420='03-1_予算実績管理'!$J$85,42,K420='03-1_予算実績管理'!$J$86,43,K420='03-1_予算実績管理'!$J$87,44,K420='03-1_予算実績管理'!$J$88,45,K420='03-1_予算実績管理'!$J$89,46,K420='03-1_予算実績管理'!$J$90,47,K420='03-1_予算実績管理'!$J$91,48,K420='03-1_予算実績管理'!$J$92,49,K420='03-1_予算実績管理'!$J$93,50)</f>
        <v>#N/A</v>
      </c>
      <c r="N420" s="238" t="s">
        <v>7</v>
      </c>
      <c r="O420" s="239"/>
      <c r="P420" s="225"/>
      <c r="Q420" s="240"/>
      <c r="R420" s="194"/>
    </row>
    <row r="421" spans="9:18">
      <c r="I421" s="17">
        <v>417</v>
      </c>
      <c r="J421" s="193"/>
      <c r="K421" s="223" t="s">
        <v>20</v>
      </c>
      <c r="L421" s="224" t="s">
        <v>6</v>
      </c>
      <c r="M421" s="237" t="e" cm="1">
        <f t="array" ref="M421">_xlfn.IFS(K421='03-1_予算実績管理'!$J$44,1,K421='03-1_予算実績管理'!$J$45,2,K421='03-1_予算実績管理'!$J$46,3,K421='03-1_予算実績管理'!$J$47,4,K421='03-1_予算実績管理'!$J$48,5,K421='03-1_予算実績管理'!$J$49,6,K421='03-1_予算実績管理'!$J$50,7,K421='03-1_予算実績管理'!$J$51,8,K421='03-1_予算実績管理'!$J$52,9,K421='03-1_予算実績管理'!$J$53,10,K421='03-1_予算実績管理'!$J$54,11,K421='03-1_予算実績管理'!$J$55,12,K421='03-1_予算実績管理'!$J$56,13,K421='03-1_予算実績管理'!$J$57,14,K421='03-1_予算実績管理'!$J$58,15,K421='03-1_予算実績管理'!$J$59,16,K421='03-1_予算実績管理'!$J$60,17,K421='03-1_予算実績管理'!$J$61,18,K421='03-1_予算実績管理'!$J$62,19,K421='03-1_予算実績管理'!$J$63,20,K421='03-1_予算実績管理'!$J$64,21,K421='03-1_予算実績管理'!$J$65,22,K421='03-1_予算実績管理'!$J$66,23,K421='03-1_予算実績管理'!$J$67,24,K421='03-1_予算実績管理'!$J$68,25,K421='03-1_予算実績管理'!$J$69,26,K421='03-1_予算実績管理'!$J$70,27,K421='03-1_予算実績管理'!$J$71,28,K421='03-1_予算実績管理'!$J$72,29,K421='03-1_予算実績管理'!$J$73,30,K421='03-1_予算実績管理'!$J$74,31,K421='03-1_予算実績管理'!$J$75,32,K421='03-1_予算実績管理'!$J$76,33,K421='03-1_予算実績管理'!$J$77,34,K421='03-1_予算実績管理'!$J$78,35,K421='03-1_予算実績管理'!$J$79,36,K421='03-1_予算実績管理'!$J$80,37,K421='03-1_予算実績管理'!$J$81,38,K421='03-1_予算実績管理'!$J$82,39,K421='03-1_予算実績管理'!$J$83,40,K421='03-1_予算実績管理'!$J$84,41,K421='03-1_予算実績管理'!$J$85,42,K421='03-1_予算実績管理'!$J$86,43,K421='03-1_予算実績管理'!$J$87,44,K421='03-1_予算実績管理'!$J$88,45,K421='03-1_予算実績管理'!$J$89,46,K421='03-1_予算実績管理'!$J$90,47,K421='03-1_予算実績管理'!$J$91,48,K421='03-1_予算実績管理'!$J$92,49,K421='03-1_予算実績管理'!$J$93,50)</f>
        <v>#N/A</v>
      </c>
      <c r="N421" s="238" t="s">
        <v>7</v>
      </c>
      <c r="O421" s="239"/>
      <c r="P421" s="225"/>
      <c r="Q421" s="240"/>
      <c r="R421" s="194"/>
    </row>
    <row r="422" spans="9:18">
      <c r="I422" s="17">
        <v>418</v>
      </c>
      <c r="J422" s="193"/>
      <c r="K422" s="223" t="s">
        <v>20</v>
      </c>
      <c r="L422" s="224" t="s">
        <v>6</v>
      </c>
      <c r="M422" s="237" t="e" cm="1">
        <f t="array" ref="M422">_xlfn.IFS(K422='03-1_予算実績管理'!$J$44,1,K422='03-1_予算実績管理'!$J$45,2,K422='03-1_予算実績管理'!$J$46,3,K422='03-1_予算実績管理'!$J$47,4,K422='03-1_予算実績管理'!$J$48,5,K422='03-1_予算実績管理'!$J$49,6,K422='03-1_予算実績管理'!$J$50,7,K422='03-1_予算実績管理'!$J$51,8,K422='03-1_予算実績管理'!$J$52,9,K422='03-1_予算実績管理'!$J$53,10,K422='03-1_予算実績管理'!$J$54,11,K422='03-1_予算実績管理'!$J$55,12,K422='03-1_予算実績管理'!$J$56,13,K422='03-1_予算実績管理'!$J$57,14,K422='03-1_予算実績管理'!$J$58,15,K422='03-1_予算実績管理'!$J$59,16,K422='03-1_予算実績管理'!$J$60,17,K422='03-1_予算実績管理'!$J$61,18,K422='03-1_予算実績管理'!$J$62,19,K422='03-1_予算実績管理'!$J$63,20,K422='03-1_予算実績管理'!$J$64,21,K422='03-1_予算実績管理'!$J$65,22,K422='03-1_予算実績管理'!$J$66,23,K422='03-1_予算実績管理'!$J$67,24,K422='03-1_予算実績管理'!$J$68,25,K422='03-1_予算実績管理'!$J$69,26,K422='03-1_予算実績管理'!$J$70,27,K422='03-1_予算実績管理'!$J$71,28,K422='03-1_予算実績管理'!$J$72,29,K422='03-1_予算実績管理'!$J$73,30,K422='03-1_予算実績管理'!$J$74,31,K422='03-1_予算実績管理'!$J$75,32,K422='03-1_予算実績管理'!$J$76,33,K422='03-1_予算実績管理'!$J$77,34,K422='03-1_予算実績管理'!$J$78,35,K422='03-1_予算実績管理'!$J$79,36,K422='03-1_予算実績管理'!$J$80,37,K422='03-1_予算実績管理'!$J$81,38,K422='03-1_予算実績管理'!$J$82,39,K422='03-1_予算実績管理'!$J$83,40,K422='03-1_予算実績管理'!$J$84,41,K422='03-1_予算実績管理'!$J$85,42,K422='03-1_予算実績管理'!$J$86,43,K422='03-1_予算実績管理'!$J$87,44,K422='03-1_予算実績管理'!$J$88,45,K422='03-1_予算実績管理'!$J$89,46,K422='03-1_予算実績管理'!$J$90,47,K422='03-1_予算実績管理'!$J$91,48,K422='03-1_予算実績管理'!$J$92,49,K422='03-1_予算実績管理'!$J$93,50)</f>
        <v>#N/A</v>
      </c>
      <c r="N422" s="238" t="s">
        <v>7</v>
      </c>
      <c r="O422" s="239"/>
      <c r="P422" s="225"/>
      <c r="Q422" s="240"/>
      <c r="R422" s="194"/>
    </row>
    <row r="423" spans="9:18">
      <c r="I423" s="17">
        <v>419</v>
      </c>
      <c r="J423" s="193"/>
      <c r="K423" s="223" t="s">
        <v>20</v>
      </c>
      <c r="L423" s="224" t="s">
        <v>6</v>
      </c>
      <c r="M423" s="237" t="e" cm="1">
        <f t="array" ref="M423">_xlfn.IFS(K423='03-1_予算実績管理'!$J$44,1,K423='03-1_予算実績管理'!$J$45,2,K423='03-1_予算実績管理'!$J$46,3,K423='03-1_予算実績管理'!$J$47,4,K423='03-1_予算実績管理'!$J$48,5,K423='03-1_予算実績管理'!$J$49,6,K423='03-1_予算実績管理'!$J$50,7,K423='03-1_予算実績管理'!$J$51,8,K423='03-1_予算実績管理'!$J$52,9,K423='03-1_予算実績管理'!$J$53,10,K423='03-1_予算実績管理'!$J$54,11,K423='03-1_予算実績管理'!$J$55,12,K423='03-1_予算実績管理'!$J$56,13,K423='03-1_予算実績管理'!$J$57,14,K423='03-1_予算実績管理'!$J$58,15,K423='03-1_予算実績管理'!$J$59,16,K423='03-1_予算実績管理'!$J$60,17,K423='03-1_予算実績管理'!$J$61,18,K423='03-1_予算実績管理'!$J$62,19,K423='03-1_予算実績管理'!$J$63,20,K423='03-1_予算実績管理'!$J$64,21,K423='03-1_予算実績管理'!$J$65,22,K423='03-1_予算実績管理'!$J$66,23,K423='03-1_予算実績管理'!$J$67,24,K423='03-1_予算実績管理'!$J$68,25,K423='03-1_予算実績管理'!$J$69,26,K423='03-1_予算実績管理'!$J$70,27,K423='03-1_予算実績管理'!$J$71,28,K423='03-1_予算実績管理'!$J$72,29,K423='03-1_予算実績管理'!$J$73,30,K423='03-1_予算実績管理'!$J$74,31,K423='03-1_予算実績管理'!$J$75,32,K423='03-1_予算実績管理'!$J$76,33,K423='03-1_予算実績管理'!$J$77,34,K423='03-1_予算実績管理'!$J$78,35,K423='03-1_予算実績管理'!$J$79,36,K423='03-1_予算実績管理'!$J$80,37,K423='03-1_予算実績管理'!$J$81,38,K423='03-1_予算実績管理'!$J$82,39,K423='03-1_予算実績管理'!$J$83,40,K423='03-1_予算実績管理'!$J$84,41,K423='03-1_予算実績管理'!$J$85,42,K423='03-1_予算実績管理'!$J$86,43,K423='03-1_予算実績管理'!$J$87,44,K423='03-1_予算実績管理'!$J$88,45,K423='03-1_予算実績管理'!$J$89,46,K423='03-1_予算実績管理'!$J$90,47,K423='03-1_予算実績管理'!$J$91,48,K423='03-1_予算実績管理'!$J$92,49,K423='03-1_予算実績管理'!$J$93,50)</f>
        <v>#N/A</v>
      </c>
      <c r="N423" s="238" t="s">
        <v>7</v>
      </c>
      <c r="O423" s="239"/>
      <c r="P423" s="225"/>
      <c r="Q423" s="240"/>
      <c r="R423" s="194"/>
    </row>
    <row r="424" spans="9:18">
      <c r="I424" s="17">
        <v>420</v>
      </c>
      <c r="J424" s="193"/>
      <c r="K424" s="223" t="s">
        <v>20</v>
      </c>
      <c r="L424" s="224" t="s">
        <v>6</v>
      </c>
      <c r="M424" s="237" t="e" cm="1">
        <f t="array" ref="M424">_xlfn.IFS(K424='03-1_予算実績管理'!$J$44,1,K424='03-1_予算実績管理'!$J$45,2,K424='03-1_予算実績管理'!$J$46,3,K424='03-1_予算実績管理'!$J$47,4,K424='03-1_予算実績管理'!$J$48,5,K424='03-1_予算実績管理'!$J$49,6,K424='03-1_予算実績管理'!$J$50,7,K424='03-1_予算実績管理'!$J$51,8,K424='03-1_予算実績管理'!$J$52,9,K424='03-1_予算実績管理'!$J$53,10,K424='03-1_予算実績管理'!$J$54,11,K424='03-1_予算実績管理'!$J$55,12,K424='03-1_予算実績管理'!$J$56,13,K424='03-1_予算実績管理'!$J$57,14,K424='03-1_予算実績管理'!$J$58,15,K424='03-1_予算実績管理'!$J$59,16,K424='03-1_予算実績管理'!$J$60,17,K424='03-1_予算実績管理'!$J$61,18,K424='03-1_予算実績管理'!$J$62,19,K424='03-1_予算実績管理'!$J$63,20,K424='03-1_予算実績管理'!$J$64,21,K424='03-1_予算実績管理'!$J$65,22,K424='03-1_予算実績管理'!$J$66,23,K424='03-1_予算実績管理'!$J$67,24,K424='03-1_予算実績管理'!$J$68,25,K424='03-1_予算実績管理'!$J$69,26,K424='03-1_予算実績管理'!$J$70,27,K424='03-1_予算実績管理'!$J$71,28,K424='03-1_予算実績管理'!$J$72,29,K424='03-1_予算実績管理'!$J$73,30,K424='03-1_予算実績管理'!$J$74,31,K424='03-1_予算実績管理'!$J$75,32,K424='03-1_予算実績管理'!$J$76,33,K424='03-1_予算実績管理'!$J$77,34,K424='03-1_予算実績管理'!$J$78,35,K424='03-1_予算実績管理'!$J$79,36,K424='03-1_予算実績管理'!$J$80,37,K424='03-1_予算実績管理'!$J$81,38,K424='03-1_予算実績管理'!$J$82,39,K424='03-1_予算実績管理'!$J$83,40,K424='03-1_予算実績管理'!$J$84,41,K424='03-1_予算実績管理'!$J$85,42,K424='03-1_予算実績管理'!$J$86,43,K424='03-1_予算実績管理'!$J$87,44,K424='03-1_予算実績管理'!$J$88,45,K424='03-1_予算実績管理'!$J$89,46,K424='03-1_予算実績管理'!$J$90,47,K424='03-1_予算実績管理'!$J$91,48,K424='03-1_予算実績管理'!$J$92,49,K424='03-1_予算実績管理'!$J$93,50)</f>
        <v>#N/A</v>
      </c>
      <c r="N424" s="238" t="s">
        <v>7</v>
      </c>
      <c r="O424" s="239"/>
      <c r="P424" s="225"/>
      <c r="Q424" s="240"/>
      <c r="R424" s="194"/>
    </row>
    <row r="425" spans="9:18">
      <c r="I425" s="17">
        <v>421</v>
      </c>
      <c r="J425" s="193"/>
      <c r="K425" s="223" t="s">
        <v>20</v>
      </c>
      <c r="L425" s="224" t="s">
        <v>6</v>
      </c>
      <c r="M425" s="237" t="e" cm="1">
        <f t="array" ref="M425">_xlfn.IFS(K425='03-1_予算実績管理'!$J$44,1,K425='03-1_予算実績管理'!$J$45,2,K425='03-1_予算実績管理'!$J$46,3,K425='03-1_予算実績管理'!$J$47,4,K425='03-1_予算実績管理'!$J$48,5,K425='03-1_予算実績管理'!$J$49,6,K425='03-1_予算実績管理'!$J$50,7,K425='03-1_予算実績管理'!$J$51,8,K425='03-1_予算実績管理'!$J$52,9,K425='03-1_予算実績管理'!$J$53,10,K425='03-1_予算実績管理'!$J$54,11,K425='03-1_予算実績管理'!$J$55,12,K425='03-1_予算実績管理'!$J$56,13,K425='03-1_予算実績管理'!$J$57,14,K425='03-1_予算実績管理'!$J$58,15,K425='03-1_予算実績管理'!$J$59,16,K425='03-1_予算実績管理'!$J$60,17,K425='03-1_予算実績管理'!$J$61,18,K425='03-1_予算実績管理'!$J$62,19,K425='03-1_予算実績管理'!$J$63,20,K425='03-1_予算実績管理'!$J$64,21,K425='03-1_予算実績管理'!$J$65,22,K425='03-1_予算実績管理'!$J$66,23,K425='03-1_予算実績管理'!$J$67,24,K425='03-1_予算実績管理'!$J$68,25,K425='03-1_予算実績管理'!$J$69,26,K425='03-1_予算実績管理'!$J$70,27,K425='03-1_予算実績管理'!$J$71,28,K425='03-1_予算実績管理'!$J$72,29,K425='03-1_予算実績管理'!$J$73,30,K425='03-1_予算実績管理'!$J$74,31,K425='03-1_予算実績管理'!$J$75,32,K425='03-1_予算実績管理'!$J$76,33,K425='03-1_予算実績管理'!$J$77,34,K425='03-1_予算実績管理'!$J$78,35,K425='03-1_予算実績管理'!$J$79,36,K425='03-1_予算実績管理'!$J$80,37,K425='03-1_予算実績管理'!$J$81,38,K425='03-1_予算実績管理'!$J$82,39,K425='03-1_予算実績管理'!$J$83,40,K425='03-1_予算実績管理'!$J$84,41,K425='03-1_予算実績管理'!$J$85,42,K425='03-1_予算実績管理'!$J$86,43,K425='03-1_予算実績管理'!$J$87,44,K425='03-1_予算実績管理'!$J$88,45,K425='03-1_予算実績管理'!$J$89,46,K425='03-1_予算実績管理'!$J$90,47,K425='03-1_予算実績管理'!$J$91,48,K425='03-1_予算実績管理'!$J$92,49,K425='03-1_予算実績管理'!$J$93,50)</f>
        <v>#N/A</v>
      </c>
      <c r="N425" s="238" t="s">
        <v>7</v>
      </c>
      <c r="O425" s="239"/>
      <c r="P425" s="225"/>
      <c r="Q425" s="240"/>
      <c r="R425" s="194"/>
    </row>
    <row r="426" spans="9:18">
      <c r="I426" s="17">
        <v>422</v>
      </c>
      <c r="J426" s="193"/>
      <c r="K426" s="223" t="s">
        <v>20</v>
      </c>
      <c r="L426" s="224" t="s">
        <v>6</v>
      </c>
      <c r="M426" s="237" t="e" cm="1">
        <f t="array" ref="M426">_xlfn.IFS(K426='03-1_予算実績管理'!$J$44,1,K426='03-1_予算実績管理'!$J$45,2,K426='03-1_予算実績管理'!$J$46,3,K426='03-1_予算実績管理'!$J$47,4,K426='03-1_予算実績管理'!$J$48,5,K426='03-1_予算実績管理'!$J$49,6,K426='03-1_予算実績管理'!$J$50,7,K426='03-1_予算実績管理'!$J$51,8,K426='03-1_予算実績管理'!$J$52,9,K426='03-1_予算実績管理'!$J$53,10,K426='03-1_予算実績管理'!$J$54,11,K426='03-1_予算実績管理'!$J$55,12,K426='03-1_予算実績管理'!$J$56,13,K426='03-1_予算実績管理'!$J$57,14,K426='03-1_予算実績管理'!$J$58,15,K426='03-1_予算実績管理'!$J$59,16,K426='03-1_予算実績管理'!$J$60,17,K426='03-1_予算実績管理'!$J$61,18,K426='03-1_予算実績管理'!$J$62,19,K426='03-1_予算実績管理'!$J$63,20,K426='03-1_予算実績管理'!$J$64,21,K426='03-1_予算実績管理'!$J$65,22,K426='03-1_予算実績管理'!$J$66,23,K426='03-1_予算実績管理'!$J$67,24,K426='03-1_予算実績管理'!$J$68,25,K426='03-1_予算実績管理'!$J$69,26,K426='03-1_予算実績管理'!$J$70,27,K426='03-1_予算実績管理'!$J$71,28,K426='03-1_予算実績管理'!$J$72,29,K426='03-1_予算実績管理'!$J$73,30,K426='03-1_予算実績管理'!$J$74,31,K426='03-1_予算実績管理'!$J$75,32,K426='03-1_予算実績管理'!$J$76,33,K426='03-1_予算実績管理'!$J$77,34,K426='03-1_予算実績管理'!$J$78,35,K426='03-1_予算実績管理'!$J$79,36,K426='03-1_予算実績管理'!$J$80,37,K426='03-1_予算実績管理'!$J$81,38,K426='03-1_予算実績管理'!$J$82,39,K426='03-1_予算実績管理'!$J$83,40,K426='03-1_予算実績管理'!$J$84,41,K426='03-1_予算実績管理'!$J$85,42,K426='03-1_予算実績管理'!$J$86,43,K426='03-1_予算実績管理'!$J$87,44,K426='03-1_予算実績管理'!$J$88,45,K426='03-1_予算実績管理'!$J$89,46,K426='03-1_予算実績管理'!$J$90,47,K426='03-1_予算実績管理'!$J$91,48,K426='03-1_予算実績管理'!$J$92,49,K426='03-1_予算実績管理'!$J$93,50)</f>
        <v>#N/A</v>
      </c>
      <c r="N426" s="238" t="s">
        <v>7</v>
      </c>
      <c r="O426" s="239"/>
      <c r="P426" s="225"/>
      <c r="Q426" s="240"/>
      <c r="R426" s="194"/>
    </row>
    <row r="427" spans="9:18">
      <c r="I427" s="17">
        <v>423</v>
      </c>
      <c r="J427" s="193"/>
      <c r="K427" s="223" t="s">
        <v>20</v>
      </c>
      <c r="L427" s="224" t="s">
        <v>6</v>
      </c>
      <c r="M427" s="237" t="e" cm="1">
        <f t="array" ref="M427">_xlfn.IFS(K427='03-1_予算実績管理'!$J$44,1,K427='03-1_予算実績管理'!$J$45,2,K427='03-1_予算実績管理'!$J$46,3,K427='03-1_予算実績管理'!$J$47,4,K427='03-1_予算実績管理'!$J$48,5,K427='03-1_予算実績管理'!$J$49,6,K427='03-1_予算実績管理'!$J$50,7,K427='03-1_予算実績管理'!$J$51,8,K427='03-1_予算実績管理'!$J$52,9,K427='03-1_予算実績管理'!$J$53,10,K427='03-1_予算実績管理'!$J$54,11,K427='03-1_予算実績管理'!$J$55,12,K427='03-1_予算実績管理'!$J$56,13,K427='03-1_予算実績管理'!$J$57,14,K427='03-1_予算実績管理'!$J$58,15,K427='03-1_予算実績管理'!$J$59,16,K427='03-1_予算実績管理'!$J$60,17,K427='03-1_予算実績管理'!$J$61,18,K427='03-1_予算実績管理'!$J$62,19,K427='03-1_予算実績管理'!$J$63,20,K427='03-1_予算実績管理'!$J$64,21,K427='03-1_予算実績管理'!$J$65,22,K427='03-1_予算実績管理'!$J$66,23,K427='03-1_予算実績管理'!$J$67,24,K427='03-1_予算実績管理'!$J$68,25,K427='03-1_予算実績管理'!$J$69,26,K427='03-1_予算実績管理'!$J$70,27,K427='03-1_予算実績管理'!$J$71,28,K427='03-1_予算実績管理'!$J$72,29,K427='03-1_予算実績管理'!$J$73,30,K427='03-1_予算実績管理'!$J$74,31,K427='03-1_予算実績管理'!$J$75,32,K427='03-1_予算実績管理'!$J$76,33,K427='03-1_予算実績管理'!$J$77,34,K427='03-1_予算実績管理'!$J$78,35,K427='03-1_予算実績管理'!$J$79,36,K427='03-1_予算実績管理'!$J$80,37,K427='03-1_予算実績管理'!$J$81,38,K427='03-1_予算実績管理'!$J$82,39,K427='03-1_予算実績管理'!$J$83,40,K427='03-1_予算実績管理'!$J$84,41,K427='03-1_予算実績管理'!$J$85,42,K427='03-1_予算実績管理'!$J$86,43,K427='03-1_予算実績管理'!$J$87,44,K427='03-1_予算実績管理'!$J$88,45,K427='03-1_予算実績管理'!$J$89,46,K427='03-1_予算実績管理'!$J$90,47,K427='03-1_予算実績管理'!$J$91,48,K427='03-1_予算実績管理'!$J$92,49,K427='03-1_予算実績管理'!$J$93,50)</f>
        <v>#N/A</v>
      </c>
      <c r="N427" s="238" t="s">
        <v>7</v>
      </c>
      <c r="O427" s="239"/>
      <c r="P427" s="225"/>
      <c r="Q427" s="240"/>
      <c r="R427" s="194"/>
    </row>
    <row r="428" spans="9:18">
      <c r="I428" s="17">
        <v>424</v>
      </c>
      <c r="J428" s="193"/>
      <c r="K428" s="223" t="s">
        <v>20</v>
      </c>
      <c r="L428" s="224" t="s">
        <v>6</v>
      </c>
      <c r="M428" s="237" t="e" cm="1">
        <f t="array" ref="M428">_xlfn.IFS(K428='03-1_予算実績管理'!$J$44,1,K428='03-1_予算実績管理'!$J$45,2,K428='03-1_予算実績管理'!$J$46,3,K428='03-1_予算実績管理'!$J$47,4,K428='03-1_予算実績管理'!$J$48,5,K428='03-1_予算実績管理'!$J$49,6,K428='03-1_予算実績管理'!$J$50,7,K428='03-1_予算実績管理'!$J$51,8,K428='03-1_予算実績管理'!$J$52,9,K428='03-1_予算実績管理'!$J$53,10,K428='03-1_予算実績管理'!$J$54,11,K428='03-1_予算実績管理'!$J$55,12,K428='03-1_予算実績管理'!$J$56,13,K428='03-1_予算実績管理'!$J$57,14,K428='03-1_予算実績管理'!$J$58,15,K428='03-1_予算実績管理'!$J$59,16,K428='03-1_予算実績管理'!$J$60,17,K428='03-1_予算実績管理'!$J$61,18,K428='03-1_予算実績管理'!$J$62,19,K428='03-1_予算実績管理'!$J$63,20,K428='03-1_予算実績管理'!$J$64,21,K428='03-1_予算実績管理'!$J$65,22,K428='03-1_予算実績管理'!$J$66,23,K428='03-1_予算実績管理'!$J$67,24,K428='03-1_予算実績管理'!$J$68,25,K428='03-1_予算実績管理'!$J$69,26,K428='03-1_予算実績管理'!$J$70,27,K428='03-1_予算実績管理'!$J$71,28,K428='03-1_予算実績管理'!$J$72,29,K428='03-1_予算実績管理'!$J$73,30,K428='03-1_予算実績管理'!$J$74,31,K428='03-1_予算実績管理'!$J$75,32,K428='03-1_予算実績管理'!$J$76,33,K428='03-1_予算実績管理'!$J$77,34,K428='03-1_予算実績管理'!$J$78,35,K428='03-1_予算実績管理'!$J$79,36,K428='03-1_予算実績管理'!$J$80,37,K428='03-1_予算実績管理'!$J$81,38,K428='03-1_予算実績管理'!$J$82,39,K428='03-1_予算実績管理'!$J$83,40,K428='03-1_予算実績管理'!$J$84,41,K428='03-1_予算実績管理'!$J$85,42,K428='03-1_予算実績管理'!$J$86,43,K428='03-1_予算実績管理'!$J$87,44,K428='03-1_予算実績管理'!$J$88,45,K428='03-1_予算実績管理'!$J$89,46,K428='03-1_予算実績管理'!$J$90,47,K428='03-1_予算実績管理'!$J$91,48,K428='03-1_予算実績管理'!$J$92,49,K428='03-1_予算実績管理'!$J$93,50)</f>
        <v>#N/A</v>
      </c>
      <c r="N428" s="238" t="s">
        <v>7</v>
      </c>
      <c r="O428" s="239"/>
      <c r="P428" s="225"/>
      <c r="Q428" s="240"/>
      <c r="R428" s="194"/>
    </row>
    <row r="429" spans="9:18">
      <c r="I429" s="17">
        <v>425</v>
      </c>
      <c r="J429" s="193"/>
      <c r="K429" s="223" t="s">
        <v>20</v>
      </c>
      <c r="L429" s="224" t="s">
        <v>6</v>
      </c>
      <c r="M429" s="237" t="e" cm="1">
        <f t="array" ref="M429">_xlfn.IFS(K429='03-1_予算実績管理'!$J$44,1,K429='03-1_予算実績管理'!$J$45,2,K429='03-1_予算実績管理'!$J$46,3,K429='03-1_予算実績管理'!$J$47,4,K429='03-1_予算実績管理'!$J$48,5,K429='03-1_予算実績管理'!$J$49,6,K429='03-1_予算実績管理'!$J$50,7,K429='03-1_予算実績管理'!$J$51,8,K429='03-1_予算実績管理'!$J$52,9,K429='03-1_予算実績管理'!$J$53,10,K429='03-1_予算実績管理'!$J$54,11,K429='03-1_予算実績管理'!$J$55,12,K429='03-1_予算実績管理'!$J$56,13,K429='03-1_予算実績管理'!$J$57,14,K429='03-1_予算実績管理'!$J$58,15,K429='03-1_予算実績管理'!$J$59,16,K429='03-1_予算実績管理'!$J$60,17,K429='03-1_予算実績管理'!$J$61,18,K429='03-1_予算実績管理'!$J$62,19,K429='03-1_予算実績管理'!$J$63,20,K429='03-1_予算実績管理'!$J$64,21,K429='03-1_予算実績管理'!$J$65,22,K429='03-1_予算実績管理'!$J$66,23,K429='03-1_予算実績管理'!$J$67,24,K429='03-1_予算実績管理'!$J$68,25,K429='03-1_予算実績管理'!$J$69,26,K429='03-1_予算実績管理'!$J$70,27,K429='03-1_予算実績管理'!$J$71,28,K429='03-1_予算実績管理'!$J$72,29,K429='03-1_予算実績管理'!$J$73,30,K429='03-1_予算実績管理'!$J$74,31,K429='03-1_予算実績管理'!$J$75,32,K429='03-1_予算実績管理'!$J$76,33,K429='03-1_予算実績管理'!$J$77,34,K429='03-1_予算実績管理'!$J$78,35,K429='03-1_予算実績管理'!$J$79,36,K429='03-1_予算実績管理'!$J$80,37,K429='03-1_予算実績管理'!$J$81,38,K429='03-1_予算実績管理'!$J$82,39,K429='03-1_予算実績管理'!$J$83,40,K429='03-1_予算実績管理'!$J$84,41,K429='03-1_予算実績管理'!$J$85,42,K429='03-1_予算実績管理'!$J$86,43,K429='03-1_予算実績管理'!$J$87,44,K429='03-1_予算実績管理'!$J$88,45,K429='03-1_予算実績管理'!$J$89,46,K429='03-1_予算実績管理'!$J$90,47,K429='03-1_予算実績管理'!$J$91,48,K429='03-1_予算実績管理'!$J$92,49,K429='03-1_予算実績管理'!$J$93,50)</f>
        <v>#N/A</v>
      </c>
      <c r="N429" s="238" t="s">
        <v>7</v>
      </c>
      <c r="O429" s="239"/>
      <c r="P429" s="225"/>
      <c r="Q429" s="240"/>
      <c r="R429" s="194"/>
    </row>
    <row r="430" spans="9:18">
      <c r="I430" s="17">
        <v>426</v>
      </c>
      <c r="J430" s="193"/>
      <c r="K430" s="223" t="s">
        <v>20</v>
      </c>
      <c r="L430" s="224" t="s">
        <v>6</v>
      </c>
      <c r="M430" s="237" t="e" cm="1">
        <f t="array" ref="M430">_xlfn.IFS(K430='03-1_予算実績管理'!$J$44,1,K430='03-1_予算実績管理'!$J$45,2,K430='03-1_予算実績管理'!$J$46,3,K430='03-1_予算実績管理'!$J$47,4,K430='03-1_予算実績管理'!$J$48,5,K430='03-1_予算実績管理'!$J$49,6,K430='03-1_予算実績管理'!$J$50,7,K430='03-1_予算実績管理'!$J$51,8,K430='03-1_予算実績管理'!$J$52,9,K430='03-1_予算実績管理'!$J$53,10,K430='03-1_予算実績管理'!$J$54,11,K430='03-1_予算実績管理'!$J$55,12,K430='03-1_予算実績管理'!$J$56,13,K430='03-1_予算実績管理'!$J$57,14,K430='03-1_予算実績管理'!$J$58,15,K430='03-1_予算実績管理'!$J$59,16,K430='03-1_予算実績管理'!$J$60,17,K430='03-1_予算実績管理'!$J$61,18,K430='03-1_予算実績管理'!$J$62,19,K430='03-1_予算実績管理'!$J$63,20,K430='03-1_予算実績管理'!$J$64,21,K430='03-1_予算実績管理'!$J$65,22,K430='03-1_予算実績管理'!$J$66,23,K430='03-1_予算実績管理'!$J$67,24,K430='03-1_予算実績管理'!$J$68,25,K430='03-1_予算実績管理'!$J$69,26,K430='03-1_予算実績管理'!$J$70,27,K430='03-1_予算実績管理'!$J$71,28,K430='03-1_予算実績管理'!$J$72,29,K430='03-1_予算実績管理'!$J$73,30,K430='03-1_予算実績管理'!$J$74,31,K430='03-1_予算実績管理'!$J$75,32,K430='03-1_予算実績管理'!$J$76,33,K430='03-1_予算実績管理'!$J$77,34,K430='03-1_予算実績管理'!$J$78,35,K430='03-1_予算実績管理'!$J$79,36,K430='03-1_予算実績管理'!$J$80,37,K430='03-1_予算実績管理'!$J$81,38,K430='03-1_予算実績管理'!$J$82,39,K430='03-1_予算実績管理'!$J$83,40,K430='03-1_予算実績管理'!$J$84,41,K430='03-1_予算実績管理'!$J$85,42,K430='03-1_予算実績管理'!$J$86,43,K430='03-1_予算実績管理'!$J$87,44,K430='03-1_予算実績管理'!$J$88,45,K430='03-1_予算実績管理'!$J$89,46,K430='03-1_予算実績管理'!$J$90,47,K430='03-1_予算実績管理'!$J$91,48,K430='03-1_予算実績管理'!$J$92,49,K430='03-1_予算実績管理'!$J$93,50)</f>
        <v>#N/A</v>
      </c>
      <c r="N430" s="238" t="s">
        <v>7</v>
      </c>
      <c r="O430" s="239"/>
      <c r="P430" s="225"/>
      <c r="Q430" s="240"/>
      <c r="R430" s="194"/>
    </row>
    <row r="431" spans="9:18">
      <c r="I431" s="17">
        <v>427</v>
      </c>
      <c r="J431" s="193"/>
      <c r="K431" s="223" t="s">
        <v>20</v>
      </c>
      <c r="L431" s="224" t="s">
        <v>6</v>
      </c>
      <c r="M431" s="237" t="e" cm="1">
        <f t="array" ref="M431">_xlfn.IFS(K431='03-1_予算実績管理'!$J$44,1,K431='03-1_予算実績管理'!$J$45,2,K431='03-1_予算実績管理'!$J$46,3,K431='03-1_予算実績管理'!$J$47,4,K431='03-1_予算実績管理'!$J$48,5,K431='03-1_予算実績管理'!$J$49,6,K431='03-1_予算実績管理'!$J$50,7,K431='03-1_予算実績管理'!$J$51,8,K431='03-1_予算実績管理'!$J$52,9,K431='03-1_予算実績管理'!$J$53,10,K431='03-1_予算実績管理'!$J$54,11,K431='03-1_予算実績管理'!$J$55,12,K431='03-1_予算実績管理'!$J$56,13,K431='03-1_予算実績管理'!$J$57,14,K431='03-1_予算実績管理'!$J$58,15,K431='03-1_予算実績管理'!$J$59,16,K431='03-1_予算実績管理'!$J$60,17,K431='03-1_予算実績管理'!$J$61,18,K431='03-1_予算実績管理'!$J$62,19,K431='03-1_予算実績管理'!$J$63,20,K431='03-1_予算実績管理'!$J$64,21,K431='03-1_予算実績管理'!$J$65,22,K431='03-1_予算実績管理'!$J$66,23,K431='03-1_予算実績管理'!$J$67,24,K431='03-1_予算実績管理'!$J$68,25,K431='03-1_予算実績管理'!$J$69,26,K431='03-1_予算実績管理'!$J$70,27,K431='03-1_予算実績管理'!$J$71,28,K431='03-1_予算実績管理'!$J$72,29,K431='03-1_予算実績管理'!$J$73,30,K431='03-1_予算実績管理'!$J$74,31,K431='03-1_予算実績管理'!$J$75,32,K431='03-1_予算実績管理'!$J$76,33,K431='03-1_予算実績管理'!$J$77,34,K431='03-1_予算実績管理'!$J$78,35,K431='03-1_予算実績管理'!$J$79,36,K431='03-1_予算実績管理'!$J$80,37,K431='03-1_予算実績管理'!$J$81,38,K431='03-1_予算実績管理'!$J$82,39,K431='03-1_予算実績管理'!$J$83,40,K431='03-1_予算実績管理'!$J$84,41,K431='03-1_予算実績管理'!$J$85,42,K431='03-1_予算実績管理'!$J$86,43,K431='03-1_予算実績管理'!$J$87,44,K431='03-1_予算実績管理'!$J$88,45,K431='03-1_予算実績管理'!$J$89,46,K431='03-1_予算実績管理'!$J$90,47,K431='03-1_予算実績管理'!$J$91,48,K431='03-1_予算実績管理'!$J$92,49,K431='03-1_予算実績管理'!$J$93,50)</f>
        <v>#N/A</v>
      </c>
      <c r="N431" s="238" t="s">
        <v>7</v>
      </c>
      <c r="O431" s="239"/>
      <c r="P431" s="225"/>
      <c r="Q431" s="240"/>
      <c r="R431" s="194"/>
    </row>
    <row r="432" spans="9:18">
      <c r="I432" s="17">
        <v>428</v>
      </c>
      <c r="J432" s="193"/>
      <c r="K432" s="223" t="s">
        <v>20</v>
      </c>
      <c r="L432" s="224" t="s">
        <v>6</v>
      </c>
      <c r="M432" s="237" t="e" cm="1">
        <f t="array" ref="M432">_xlfn.IFS(K432='03-1_予算実績管理'!$J$44,1,K432='03-1_予算実績管理'!$J$45,2,K432='03-1_予算実績管理'!$J$46,3,K432='03-1_予算実績管理'!$J$47,4,K432='03-1_予算実績管理'!$J$48,5,K432='03-1_予算実績管理'!$J$49,6,K432='03-1_予算実績管理'!$J$50,7,K432='03-1_予算実績管理'!$J$51,8,K432='03-1_予算実績管理'!$J$52,9,K432='03-1_予算実績管理'!$J$53,10,K432='03-1_予算実績管理'!$J$54,11,K432='03-1_予算実績管理'!$J$55,12,K432='03-1_予算実績管理'!$J$56,13,K432='03-1_予算実績管理'!$J$57,14,K432='03-1_予算実績管理'!$J$58,15,K432='03-1_予算実績管理'!$J$59,16,K432='03-1_予算実績管理'!$J$60,17,K432='03-1_予算実績管理'!$J$61,18,K432='03-1_予算実績管理'!$J$62,19,K432='03-1_予算実績管理'!$J$63,20,K432='03-1_予算実績管理'!$J$64,21,K432='03-1_予算実績管理'!$J$65,22,K432='03-1_予算実績管理'!$J$66,23,K432='03-1_予算実績管理'!$J$67,24,K432='03-1_予算実績管理'!$J$68,25,K432='03-1_予算実績管理'!$J$69,26,K432='03-1_予算実績管理'!$J$70,27,K432='03-1_予算実績管理'!$J$71,28,K432='03-1_予算実績管理'!$J$72,29,K432='03-1_予算実績管理'!$J$73,30,K432='03-1_予算実績管理'!$J$74,31,K432='03-1_予算実績管理'!$J$75,32,K432='03-1_予算実績管理'!$J$76,33,K432='03-1_予算実績管理'!$J$77,34,K432='03-1_予算実績管理'!$J$78,35,K432='03-1_予算実績管理'!$J$79,36,K432='03-1_予算実績管理'!$J$80,37,K432='03-1_予算実績管理'!$J$81,38,K432='03-1_予算実績管理'!$J$82,39,K432='03-1_予算実績管理'!$J$83,40,K432='03-1_予算実績管理'!$J$84,41,K432='03-1_予算実績管理'!$J$85,42,K432='03-1_予算実績管理'!$J$86,43,K432='03-1_予算実績管理'!$J$87,44,K432='03-1_予算実績管理'!$J$88,45,K432='03-1_予算実績管理'!$J$89,46,K432='03-1_予算実績管理'!$J$90,47,K432='03-1_予算実績管理'!$J$91,48,K432='03-1_予算実績管理'!$J$92,49,K432='03-1_予算実績管理'!$J$93,50)</f>
        <v>#N/A</v>
      </c>
      <c r="N432" s="238" t="s">
        <v>7</v>
      </c>
      <c r="O432" s="239"/>
      <c r="P432" s="225"/>
      <c r="Q432" s="240"/>
      <c r="R432" s="194"/>
    </row>
    <row r="433" spans="9:18">
      <c r="I433" s="17">
        <v>429</v>
      </c>
      <c r="J433" s="193"/>
      <c r="K433" s="223" t="s">
        <v>20</v>
      </c>
      <c r="L433" s="224" t="s">
        <v>6</v>
      </c>
      <c r="M433" s="237" t="e" cm="1">
        <f t="array" ref="M433">_xlfn.IFS(K433='03-1_予算実績管理'!$J$44,1,K433='03-1_予算実績管理'!$J$45,2,K433='03-1_予算実績管理'!$J$46,3,K433='03-1_予算実績管理'!$J$47,4,K433='03-1_予算実績管理'!$J$48,5,K433='03-1_予算実績管理'!$J$49,6,K433='03-1_予算実績管理'!$J$50,7,K433='03-1_予算実績管理'!$J$51,8,K433='03-1_予算実績管理'!$J$52,9,K433='03-1_予算実績管理'!$J$53,10,K433='03-1_予算実績管理'!$J$54,11,K433='03-1_予算実績管理'!$J$55,12,K433='03-1_予算実績管理'!$J$56,13,K433='03-1_予算実績管理'!$J$57,14,K433='03-1_予算実績管理'!$J$58,15,K433='03-1_予算実績管理'!$J$59,16,K433='03-1_予算実績管理'!$J$60,17,K433='03-1_予算実績管理'!$J$61,18,K433='03-1_予算実績管理'!$J$62,19,K433='03-1_予算実績管理'!$J$63,20,K433='03-1_予算実績管理'!$J$64,21,K433='03-1_予算実績管理'!$J$65,22,K433='03-1_予算実績管理'!$J$66,23,K433='03-1_予算実績管理'!$J$67,24,K433='03-1_予算実績管理'!$J$68,25,K433='03-1_予算実績管理'!$J$69,26,K433='03-1_予算実績管理'!$J$70,27,K433='03-1_予算実績管理'!$J$71,28,K433='03-1_予算実績管理'!$J$72,29,K433='03-1_予算実績管理'!$J$73,30,K433='03-1_予算実績管理'!$J$74,31,K433='03-1_予算実績管理'!$J$75,32,K433='03-1_予算実績管理'!$J$76,33,K433='03-1_予算実績管理'!$J$77,34,K433='03-1_予算実績管理'!$J$78,35,K433='03-1_予算実績管理'!$J$79,36,K433='03-1_予算実績管理'!$J$80,37,K433='03-1_予算実績管理'!$J$81,38,K433='03-1_予算実績管理'!$J$82,39,K433='03-1_予算実績管理'!$J$83,40,K433='03-1_予算実績管理'!$J$84,41,K433='03-1_予算実績管理'!$J$85,42,K433='03-1_予算実績管理'!$J$86,43,K433='03-1_予算実績管理'!$J$87,44,K433='03-1_予算実績管理'!$J$88,45,K433='03-1_予算実績管理'!$J$89,46,K433='03-1_予算実績管理'!$J$90,47,K433='03-1_予算実績管理'!$J$91,48,K433='03-1_予算実績管理'!$J$92,49,K433='03-1_予算実績管理'!$J$93,50)</f>
        <v>#N/A</v>
      </c>
      <c r="N433" s="238" t="s">
        <v>7</v>
      </c>
      <c r="O433" s="239"/>
      <c r="P433" s="225"/>
      <c r="Q433" s="240"/>
      <c r="R433" s="194"/>
    </row>
    <row r="434" spans="9:18">
      <c r="I434" s="17">
        <v>430</v>
      </c>
      <c r="J434" s="193"/>
      <c r="K434" s="223" t="s">
        <v>20</v>
      </c>
      <c r="L434" s="224" t="s">
        <v>6</v>
      </c>
      <c r="M434" s="237" t="e" cm="1">
        <f t="array" ref="M434">_xlfn.IFS(K434='03-1_予算実績管理'!$J$44,1,K434='03-1_予算実績管理'!$J$45,2,K434='03-1_予算実績管理'!$J$46,3,K434='03-1_予算実績管理'!$J$47,4,K434='03-1_予算実績管理'!$J$48,5,K434='03-1_予算実績管理'!$J$49,6,K434='03-1_予算実績管理'!$J$50,7,K434='03-1_予算実績管理'!$J$51,8,K434='03-1_予算実績管理'!$J$52,9,K434='03-1_予算実績管理'!$J$53,10,K434='03-1_予算実績管理'!$J$54,11,K434='03-1_予算実績管理'!$J$55,12,K434='03-1_予算実績管理'!$J$56,13,K434='03-1_予算実績管理'!$J$57,14,K434='03-1_予算実績管理'!$J$58,15,K434='03-1_予算実績管理'!$J$59,16,K434='03-1_予算実績管理'!$J$60,17,K434='03-1_予算実績管理'!$J$61,18,K434='03-1_予算実績管理'!$J$62,19,K434='03-1_予算実績管理'!$J$63,20,K434='03-1_予算実績管理'!$J$64,21,K434='03-1_予算実績管理'!$J$65,22,K434='03-1_予算実績管理'!$J$66,23,K434='03-1_予算実績管理'!$J$67,24,K434='03-1_予算実績管理'!$J$68,25,K434='03-1_予算実績管理'!$J$69,26,K434='03-1_予算実績管理'!$J$70,27,K434='03-1_予算実績管理'!$J$71,28,K434='03-1_予算実績管理'!$J$72,29,K434='03-1_予算実績管理'!$J$73,30,K434='03-1_予算実績管理'!$J$74,31,K434='03-1_予算実績管理'!$J$75,32,K434='03-1_予算実績管理'!$J$76,33,K434='03-1_予算実績管理'!$J$77,34,K434='03-1_予算実績管理'!$J$78,35,K434='03-1_予算実績管理'!$J$79,36,K434='03-1_予算実績管理'!$J$80,37,K434='03-1_予算実績管理'!$J$81,38,K434='03-1_予算実績管理'!$J$82,39,K434='03-1_予算実績管理'!$J$83,40,K434='03-1_予算実績管理'!$J$84,41,K434='03-1_予算実績管理'!$J$85,42,K434='03-1_予算実績管理'!$J$86,43,K434='03-1_予算実績管理'!$J$87,44,K434='03-1_予算実績管理'!$J$88,45,K434='03-1_予算実績管理'!$J$89,46,K434='03-1_予算実績管理'!$J$90,47,K434='03-1_予算実績管理'!$J$91,48,K434='03-1_予算実績管理'!$J$92,49,K434='03-1_予算実績管理'!$J$93,50)</f>
        <v>#N/A</v>
      </c>
      <c r="N434" s="238" t="s">
        <v>7</v>
      </c>
      <c r="O434" s="239"/>
      <c r="P434" s="225"/>
      <c r="Q434" s="240"/>
      <c r="R434" s="194"/>
    </row>
    <row r="435" spans="9:18">
      <c r="I435" s="17">
        <v>431</v>
      </c>
      <c r="J435" s="193"/>
      <c r="K435" s="223" t="s">
        <v>20</v>
      </c>
      <c r="L435" s="224" t="s">
        <v>6</v>
      </c>
      <c r="M435" s="237" t="e" cm="1">
        <f t="array" ref="M435">_xlfn.IFS(K435='03-1_予算実績管理'!$J$44,1,K435='03-1_予算実績管理'!$J$45,2,K435='03-1_予算実績管理'!$J$46,3,K435='03-1_予算実績管理'!$J$47,4,K435='03-1_予算実績管理'!$J$48,5,K435='03-1_予算実績管理'!$J$49,6,K435='03-1_予算実績管理'!$J$50,7,K435='03-1_予算実績管理'!$J$51,8,K435='03-1_予算実績管理'!$J$52,9,K435='03-1_予算実績管理'!$J$53,10,K435='03-1_予算実績管理'!$J$54,11,K435='03-1_予算実績管理'!$J$55,12,K435='03-1_予算実績管理'!$J$56,13,K435='03-1_予算実績管理'!$J$57,14,K435='03-1_予算実績管理'!$J$58,15,K435='03-1_予算実績管理'!$J$59,16,K435='03-1_予算実績管理'!$J$60,17,K435='03-1_予算実績管理'!$J$61,18,K435='03-1_予算実績管理'!$J$62,19,K435='03-1_予算実績管理'!$J$63,20,K435='03-1_予算実績管理'!$J$64,21,K435='03-1_予算実績管理'!$J$65,22,K435='03-1_予算実績管理'!$J$66,23,K435='03-1_予算実績管理'!$J$67,24,K435='03-1_予算実績管理'!$J$68,25,K435='03-1_予算実績管理'!$J$69,26,K435='03-1_予算実績管理'!$J$70,27,K435='03-1_予算実績管理'!$J$71,28,K435='03-1_予算実績管理'!$J$72,29,K435='03-1_予算実績管理'!$J$73,30,K435='03-1_予算実績管理'!$J$74,31,K435='03-1_予算実績管理'!$J$75,32,K435='03-1_予算実績管理'!$J$76,33,K435='03-1_予算実績管理'!$J$77,34,K435='03-1_予算実績管理'!$J$78,35,K435='03-1_予算実績管理'!$J$79,36,K435='03-1_予算実績管理'!$J$80,37,K435='03-1_予算実績管理'!$J$81,38,K435='03-1_予算実績管理'!$J$82,39,K435='03-1_予算実績管理'!$J$83,40,K435='03-1_予算実績管理'!$J$84,41,K435='03-1_予算実績管理'!$J$85,42,K435='03-1_予算実績管理'!$J$86,43,K435='03-1_予算実績管理'!$J$87,44,K435='03-1_予算実績管理'!$J$88,45,K435='03-1_予算実績管理'!$J$89,46,K435='03-1_予算実績管理'!$J$90,47,K435='03-1_予算実績管理'!$J$91,48,K435='03-1_予算実績管理'!$J$92,49,K435='03-1_予算実績管理'!$J$93,50)</f>
        <v>#N/A</v>
      </c>
      <c r="N435" s="238" t="s">
        <v>7</v>
      </c>
      <c r="O435" s="239"/>
      <c r="P435" s="225"/>
      <c r="Q435" s="240"/>
      <c r="R435" s="194"/>
    </row>
    <row r="436" spans="9:18">
      <c r="I436" s="17">
        <v>432</v>
      </c>
      <c r="J436" s="193"/>
      <c r="K436" s="223" t="s">
        <v>20</v>
      </c>
      <c r="L436" s="224" t="s">
        <v>6</v>
      </c>
      <c r="M436" s="237" t="e" cm="1">
        <f t="array" ref="M436">_xlfn.IFS(K436='03-1_予算実績管理'!$J$44,1,K436='03-1_予算実績管理'!$J$45,2,K436='03-1_予算実績管理'!$J$46,3,K436='03-1_予算実績管理'!$J$47,4,K436='03-1_予算実績管理'!$J$48,5,K436='03-1_予算実績管理'!$J$49,6,K436='03-1_予算実績管理'!$J$50,7,K436='03-1_予算実績管理'!$J$51,8,K436='03-1_予算実績管理'!$J$52,9,K436='03-1_予算実績管理'!$J$53,10,K436='03-1_予算実績管理'!$J$54,11,K436='03-1_予算実績管理'!$J$55,12,K436='03-1_予算実績管理'!$J$56,13,K436='03-1_予算実績管理'!$J$57,14,K436='03-1_予算実績管理'!$J$58,15,K436='03-1_予算実績管理'!$J$59,16,K436='03-1_予算実績管理'!$J$60,17,K436='03-1_予算実績管理'!$J$61,18,K436='03-1_予算実績管理'!$J$62,19,K436='03-1_予算実績管理'!$J$63,20,K436='03-1_予算実績管理'!$J$64,21,K436='03-1_予算実績管理'!$J$65,22,K436='03-1_予算実績管理'!$J$66,23,K436='03-1_予算実績管理'!$J$67,24,K436='03-1_予算実績管理'!$J$68,25,K436='03-1_予算実績管理'!$J$69,26,K436='03-1_予算実績管理'!$J$70,27,K436='03-1_予算実績管理'!$J$71,28,K436='03-1_予算実績管理'!$J$72,29,K436='03-1_予算実績管理'!$J$73,30,K436='03-1_予算実績管理'!$J$74,31,K436='03-1_予算実績管理'!$J$75,32,K436='03-1_予算実績管理'!$J$76,33,K436='03-1_予算実績管理'!$J$77,34,K436='03-1_予算実績管理'!$J$78,35,K436='03-1_予算実績管理'!$J$79,36,K436='03-1_予算実績管理'!$J$80,37,K436='03-1_予算実績管理'!$J$81,38,K436='03-1_予算実績管理'!$J$82,39,K436='03-1_予算実績管理'!$J$83,40,K436='03-1_予算実績管理'!$J$84,41,K436='03-1_予算実績管理'!$J$85,42,K436='03-1_予算実績管理'!$J$86,43,K436='03-1_予算実績管理'!$J$87,44,K436='03-1_予算実績管理'!$J$88,45,K436='03-1_予算実績管理'!$J$89,46,K436='03-1_予算実績管理'!$J$90,47,K436='03-1_予算実績管理'!$J$91,48,K436='03-1_予算実績管理'!$J$92,49,K436='03-1_予算実績管理'!$J$93,50)</f>
        <v>#N/A</v>
      </c>
      <c r="N436" s="238" t="s">
        <v>7</v>
      </c>
      <c r="O436" s="239"/>
      <c r="P436" s="225"/>
      <c r="Q436" s="240"/>
      <c r="R436" s="194"/>
    </row>
    <row r="437" spans="9:18">
      <c r="I437" s="17">
        <v>433</v>
      </c>
      <c r="J437" s="193"/>
      <c r="K437" s="223" t="s">
        <v>20</v>
      </c>
      <c r="L437" s="224" t="s">
        <v>6</v>
      </c>
      <c r="M437" s="237" t="e" cm="1">
        <f t="array" ref="M437">_xlfn.IFS(K437='03-1_予算実績管理'!$J$44,1,K437='03-1_予算実績管理'!$J$45,2,K437='03-1_予算実績管理'!$J$46,3,K437='03-1_予算実績管理'!$J$47,4,K437='03-1_予算実績管理'!$J$48,5,K437='03-1_予算実績管理'!$J$49,6,K437='03-1_予算実績管理'!$J$50,7,K437='03-1_予算実績管理'!$J$51,8,K437='03-1_予算実績管理'!$J$52,9,K437='03-1_予算実績管理'!$J$53,10,K437='03-1_予算実績管理'!$J$54,11,K437='03-1_予算実績管理'!$J$55,12,K437='03-1_予算実績管理'!$J$56,13,K437='03-1_予算実績管理'!$J$57,14,K437='03-1_予算実績管理'!$J$58,15,K437='03-1_予算実績管理'!$J$59,16,K437='03-1_予算実績管理'!$J$60,17,K437='03-1_予算実績管理'!$J$61,18,K437='03-1_予算実績管理'!$J$62,19,K437='03-1_予算実績管理'!$J$63,20,K437='03-1_予算実績管理'!$J$64,21,K437='03-1_予算実績管理'!$J$65,22,K437='03-1_予算実績管理'!$J$66,23,K437='03-1_予算実績管理'!$J$67,24,K437='03-1_予算実績管理'!$J$68,25,K437='03-1_予算実績管理'!$J$69,26,K437='03-1_予算実績管理'!$J$70,27,K437='03-1_予算実績管理'!$J$71,28,K437='03-1_予算実績管理'!$J$72,29,K437='03-1_予算実績管理'!$J$73,30,K437='03-1_予算実績管理'!$J$74,31,K437='03-1_予算実績管理'!$J$75,32,K437='03-1_予算実績管理'!$J$76,33,K437='03-1_予算実績管理'!$J$77,34,K437='03-1_予算実績管理'!$J$78,35,K437='03-1_予算実績管理'!$J$79,36,K437='03-1_予算実績管理'!$J$80,37,K437='03-1_予算実績管理'!$J$81,38,K437='03-1_予算実績管理'!$J$82,39,K437='03-1_予算実績管理'!$J$83,40,K437='03-1_予算実績管理'!$J$84,41,K437='03-1_予算実績管理'!$J$85,42,K437='03-1_予算実績管理'!$J$86,43,K437='03-1_予算実績管理'!$J$87,44,K437='03-1_予算実績管理'!$J$88,45,K437='03-1_予算実績管理'!$J$89,46,K437='03-1_予算実績管理'!$J$90,47,K437='03-1_予算実績管理'!$J$91,48,K437='03-1_予算実績管理'!$J$92,49,K437='03-1_予算実績管理'!$J$93,50)</f>
        <v>#N/A</v>
      </c>
      <c r="N437" s="238" t="s">
        <v>7</v>
      </c>
      <c r="O437" s="239"/>
      <c r="P437" s="225"/>
      <c r="Q437" s="240"/>
      <c r="R437" s="194"/>
    </row>
    <row r="438" spans="9:18">
      <c r="I438" s="17">
        <v>434</v>
      </c>
      <c r="J438" s="193"/>
      <c r="K438" s="223" t="s">
        <v>20</v>
      </c>
      <c r="L438" s="224" t="s">
        <v>6</v>
      </c>
      <c r="M438" s="237" t="e" cm="1">
        <f t="array" ref="M438">_xlfn.IFS(K438='03-1_予算実績管理'!$J$44,1,K438='03-1_予算実績管理'!$J$45,2,K438='03-1_予算実績管理'!$J$46,3,K438='03-1_予算実績管理'!$J$47,4,K438='03-1_予算実績管理'!$J$48,5,K438='03-1_予算実績管理'!$J$49,6,K438='03-1_予算実績管理'!$J$50,7,K438='03-1_予算実績管理'!$J$51,8,K438='03-1_予算実績管理'!$J$52,9,K438='03-1_予算実績管理'!$J$53,10,K438='03-1_予算実績管理'!$J$54,11,K438='03-1_予算実績管理'!$J$55,12,K438='03-1_予算実績管理'!$J$56,13,K438='03-1_予算実績管理'!$J$57,14,K438='03-1_予算実績管理'!$J$58,15,K438='03-1_予算実績管理'!$J$59,16,K438='03-1_予算実績管理'!$J$60,17,K438='03-1_予算実績管理'!$J$61,18,K438='03-1_予算実績管理'!$J$62,19,K438='03-1_予算実績管理'!$J$63,20,K438='03-1_予算実績管理'!$J$64,21,K438='03-1_予算実績管理'!$J$65,22,K438='03-1_予算実績管理'!$J$66,23,K438='03-1_予算実績管理'!$J$67,24,K438='03-1_予算実績管理'!$J$68,25,K438='03-1_予算実績管理'!$J$69,26,K438='03-1_予算実績管理'!$J$70,27,K438='03-1_予算実績管理'!$J$71,28,K438='03-1_予算実績管理'!$J$72,29,K438='03-1_予算実績管理'!$J$73,30,K438='03-1_予算実績管理'!$J$74,31,K438='03-1_予算実績管理'!$J$75,32,K438='03-1_予算実績管理'!$J$76,33,K438='03-1_予算実績管理'!$J$77,34,K438='03-1_予算実績管理'!$J$78,35,K438='03-1_予算実績管理'!$J$79,36,K438='03-1_予算実績管理'!$J$80,37,K438='03-1_予算実績管理'!$J$81,38,K438='03-1_予算実績管理'!$J$82,39,K438='03-1_予算実績管理'!$J$83,40,K438='03-1_予算実績管理'!$J$84,41,K438='03-1_予算実績管理'!$J$85,42,K438='03-1_予算実績管理'!$J$86,43,K438='03-1_予算実績管理'!$J$87,44,K438='03-1_予算実績管理'!$J$88,45,K438='03-1_予算実績管理'!$J$89,46,K438='03-1_予算実績管理'!$J$90,47,K438='03-1_予算実績管理'!$J$91,48,K438='03-1_予算実績管理'!$J$92,49,K438='03-1_予算実績管理'!$J$93,50)</f>
        <v>#N/A</v>
      </c>
      <c r="N438" s="238" t="s">
        <v>7</v>
      </c>
      <c r="O438" s="239"/>
      <c r="P438" s="225"/>
      <c r="Q438" s="240"/>
      <c r="R438" s="194"/>
    </row>
    <row r="439" spans="9:18">
      <c r="I439" s="17">
        <v>435</v>
      </c>
      <c r="J439" s="193"/>
      <c r="K439" s="223" t="s">
        <v>20</v>
      </c>
      <c r="L439" s="224" t="s">
        <v>6</v>
      </c>
      <c r="M439" s="237" t="e" cm="1">
        <f t="array" ref="M439">_xlfn.IFS(K439='03-1_予算実績管理'!$J$44,1,K439='03-1_予算実績管理'!$J$45,2,K439='03-1_予算実績管理'!$J$46,3,K439='03-1_予算実績管理'!$J$47,4,K439='03-1_予算実績管理'!$J$48,5,K439='03-1_予算実績管理'!$J$49,6,K439='03-1_予算実績管理'!$J$50,7,K439='03-1_予算実績管理'!$J$51,8,K439='03-1_予算実績管理'!$J$52,9,K439='03-1_予算実績管理'!$J$53,10,K439='03-1_予算実績管理'!$J$54,11,K439='03-1_予算実績管理'!$J$55,12,K439='03-1_予算実績管理'!$J$56,13,K439='03-1_予算実績管理'!$J$57,14,K439='03-1_予算実績管理'!$J$58,15,K439='03-1_予算実績管理'!$J$59,16,K439='03-1_予算実績管理'!$J$60,17,K439='03-1_予算実績管理'!$J$61,18,K439='03-1_予算実績管理'!$J$62,19,K439='03-1_予算実績管理'!$J$63,20,K439='03-1_予算実績管理'!$J$64,21,K439='03-1_予算実績管理'!$J$65,22,K439='03-1_予算実績管理'!$J$66,23,K439='03-1_予算実績管理'!$J$67,24,K439='03-1_予算実績管理'!$J$68,25,K439='03-1_予算実績管理'!$J$69,26,K439='03-1_予算実績管理'!$J$70,27,K439='03-1_予算実績管理'!$J$71,28,K439='03-1_予算実績管理'!$J$72,29,K439='03-1_予算実績管理'!$J$73,30,K439='03-1_予算実績管理'!$J$74,31,K439='03-1_予算実績管理'!$J$75,32,K439='03-1_予算実績管理'!$J$76,33,K439='03-1_予算実績管理'!$J$77,34,K439='03-1_予算実績管理'!$J$78,35,K439='03-1_予算実績管理'!$J$79,36,K439='03-1_予算実績管理'!$J$80,37,K439='03-1_予算実績管理'!$J$81,38,K439='03-1_予算実績管理'!$J$82,39,K439='03-1_予算実績管理'!$J$83,40,K439='03-1_予算実績管理'!$J$84,41,K439='03-1_予算実績管理'!$J$85,42,K439='03-1_予算実績管理'!$J$86,43,K439='03-1_予算実績管理'!$J$87,44,K439='03-1_予算実績管理'!$J$88,45,K439='03-1_予算実績管理'!$J$89,46,K439='03-1_予算実績管理'!$J$90,47,K439='03-1_予算実績管理'!$J$91,48,K439='03-1_予算実績管理'!$J$92,49,K439='03-1_予算実績管理'!$J$93,50)</f>
        <v>#N/A</v>
      </c>
      <c r="N439" s="238" t="s">
        <v>7</v>
      </c>
      <c r="O439" s="239"/>
      <c r="P439" s="225"/>
      <c r="Q439" s="240"/>
      <c r="R439" s="194"/>
    </row>
    <row r="440" spans="9:18">
      <c r="I440" s="17">
        <v>436</v>
      </c>
      <c r="J440" s="193"/>
      <c r="K440" s="223" t="s">
        <v>20</v>
      </c>
      <c r="L440" s="224" t="s">
        <v>6</v>
      </c>
      <c r="M440" s="237" t="e" cm="1">
        <f t="array" ref="M440">_xlfn.IFS(K440='03-1_予算実績管理'!$J$44,1,K440='03-1_予算実績管理'!$J$45,2,K440='03-1_予算実績管理'!$J$46,3,K440='03-1_予算実績管理'!$J$47,4,K440='03-1_予算実績管理'!$J$48,5,K440='03-1_予算実績管理'!$J$49,6,K440='03-1_予算実績管理'!$J$50,7,K440='03-1_予算実績管理'!$J$51,8,K440='03-1_予算実績管理'!$J$52,9,K440='03-1_予算実績管理'!$J$53,10,K440='03-1_予算実績管理'!$J$54,11,K440='03-1_予算実績管理'!$J$55,12,K440='03-1_予算実績管理'!$J$56,13,K440='03-1_予算実績管理'!$J$57,14,K440='03-1_予算実績管理'!$J$58,15,K440='03-1_予算実績管理'!$J$59,16,K440='03-1_予算実績管理'!$J$60,17,K440='03-1_予算実績管理'!$J$61,18,K440='03-1_予算実績管理'!$J$62,19,K440='03-1_予算実績管理'!$J$63,20,K440='03-1_予算実績管理'!$J$64,21,K440='03-1_予算実績管理'!$J$65,22,K440='03-1_予算実績管理'!$J$66,23,K440='03-1_予算実績管理'!$J$67,24,K440='03-1_予算実績管理'!$J$68,25,K440='03-1_予算実績管理'!$J$69,26,K440='03-1_予算実績管理'!$J$70,27,K440='03-1_予算実績管理'!$J$71,28,K440='03-1_予算実績管理'!$J$72,29,K440='03-1_予算実績管理'!$J$73,30,K440='03-1_予算実績管理'!$J$74,31,K440='03-1_予算実績管理'!$J$75,32,K440='03-1_予算実績管理'!$J$76,33,K440='03-1_予算実績管理'!$J$77,34,K440='03-1_予算実績管理'!$J$78,35,K440='03-1_予算実績管理'!$J$79,36,K440='03-1_予算実績管理'!$J$80,37,K440='03-1_予算実績管理'!$J$81,38,K440='03-1_予算実績管理'!$J$82,39,K440='03-1_予算実績管理'!$J$83,40,K440='03-1_予算実績管理'!$J$84,41,K440='03-1_予算実績管理'!$J$85,42,K440='03-1_予算実績管理'!$J$86,43,K440='03-1_予算実績管理'!$J$87,44,K440='03-1_予算実績管理'!$J$88,45,K440='03-1_予算実績管理'!$J$89,46,K440='03-1_予算実績管理'!$J$90,47,K440='03-1_予算実績管理'!$J$91,48,K440='03-1_予算実績管理'!$J$92,49,K440='03-1_予算実績管理'!$J$93,50)</f>
        <v>#N/A</v>
      </c>
      <c r="N440" s="238" t="s">
        <v>7</v>
      </c>
      <c r="O440" s="239"/>
      <c r="P440" s="225"/>
      <c r="Q440" s="240"/>
      <c r="R440" s="194"/>
    </row>
    <row r="441" spans="9:18">
      <c r="I441" s="17">
        <v>437</v>
      </c>
      <c r="J441" s="193"/>
      <c r="K441" s="223" t="s">
        <v>20</v>
      </c>
      <c r="L441" s="224" t="s">
        <v>6</v>
      </c>
      <c r="M441" s="237" t="e" cm="1">
        <f t="array" ref="M441">_xlfn.IFS(K441='03-1_予算実績管理'!$J$44,1,K441='03-1_予算実績管理'!$J$45,2,K441='03-1_予算実績管理'!$J$46,3,K441='03-1_予算実績管理'!$J$47,4,K441='03-1_予算実績管理'!$J$48,5,K441='03-1_予算実績管理'!$J$49,6,K441='03-1_予算実績管理'!$J$50,7,K441='03-1_予算実績管理'!$J$51,8,K441='03-1_予算実績管理'!$J$52,9,K441='03-1_予算実績管理'!$J$53,10,K441='03-1_予算実績管理'!$J$54,11,K441='03-1_予算実績管理'!$J$55,12,K441='03-1_予算実績管理'!$J$56,13,K441='03-1_予算実績管理'!$J$57,14,K441='03-1_予算実績管理'!$J$58,15,K441='03-1_予算実績管理'!$J$59,16,K441='03-1_予算実績管理'!$J$60,17,K441='03-1_予算実績管理'!$J$61,18,K441='03-1_予算実績管理'!$J$62,19,K441='03-1_予算実績管理'!$J$63,20,K441='03-1_予算実績管理'!$J$64,21,K441='03-1_予算実績管理'!$J$65,22,K441='03-1_予算実績管理'!$J$66,23,K441='03-1_予算実績管理'!$J$67,24,K441='03-1_予算実績管理'!$J$68,25,K441='03-1_予算実績管理'!$J$69,26,K441='03-1_予算実績管理'!$J$70,27,K441='03-1_予算実績管理'!$J$71,28,K441='03-1_予算実績管理'!$J$72,29,K441='03-1_予算実績管理'!$J$73,30,K441='03-1_予算実績管理'!$J$74,31,K441='03-1_予算実績管理'!$J$75,32,K441='03-1_予算実績管理'!$J$76,33,K441='03-1_予算実績管理'!$J$77,34,K441='03-1_予算実績管理'!$J$78,35,K441='03-1_予算実績管理'!$J$79,36,K441='03-1_予算実績管理'!$J$80,37,K441='03-1_予算実績管理'!$J$81,38,K441='03-1_予算実績管理'!$J$82,39,K441='03-1_予算実績管理'!$J$83,40,K441='03-1_予算実績管理'!$J$84,41,K441='03-1_予算実績管理'!$J$85,42,K441='03-1_予算実績管理'!$J$86,43,K441='03-1_予算実績管理'!$J$87,44,K441='03-1_予算実績管理'!$J$88,45,K441='03-1_予算実績管理'!$J$89,46,K441='03-1_予算実績管理'!$J$90,47,K441='03-1_予算実績管理'!$J$91,48,K441='03-1_予算実績管理'!$J$92,49,K441='03-1_予算実績管理'!$J$93,50)</f>
        <v>#N/A</v>
      </c>
      <c r="N441" s="238" t="s">
        <v>7</v>
      </c>
      <c r="O441" s="239"/>
      <c r="P441" s="225"/>
      <c r="Q441" s="240"/>
      <c r="R441" s="194"/>
    </row>
    <row r="442" spans="9:18">
      <c r="I442" s="17">
        <v>438</v>
      </c>
      <c r="J442" s="193"/>
      <c r="K442" s="223" t="s">
        <v>20</v>
      </c>
      <c r="L442" s="224" t="s">
        <v>6</v>
      </c>
      <c r="M442" s="237" t="e" cm="1">
        <f t="array" ref="M442">_xlfn.IFS(K442='03-1_予算実績管理'!$J$44,1,K442='03-1_予算実績管理'!$J$45,2,K442='03-1_予算実績管理'!$J$46,3,K442='03-1_予算実績管理'!$J$47,4,K442='03-1_予算実績管理'!$J$48,5,K442='03-1_予算実績管理'!$J$49,6,K442='03-1_予算実績管理'!$J$50,7,K442='03-1_予算実績管理'!$J$51,8,K442='03-1_予算実績管理'!$J$52,9,K442='03-1_予算実績管理'!$J$53,10,K442='03-1_予算実績管理'!$J$54,11,K442='03-1_予算実績管理'!$J$55,12,K442='03-1_予算実績管理'!$J$56,13,K442='03-1_予算実績管理'!$J$57,14,K442='03-1_予算実績管理'!$J$58,15,K442='03-1_予算実績管理'!$J$59,16,K442='03-1_予算実績管理'!$J$60,17,K442='03-1_予算実績管理'!$J$61,18,K442='03-1_予算実績管理'!$J$62,19,K442='03-1_予算実績管理'!$J$63,20,K442='03-1_予算実績管理'!$J$64,21,K442='03-1_予算実績管理'!$J$65,22,K442='03-1_予算実績管理'!$J$66,23,K442='03-1_予算実績管理'!$J$67,24,K442='03-1_予算実績管理'!$J$68,25,K442='03-1_予算実績管理'!$J$69,26,K442='03-1_予算実績管理'!$J$70,27,K442='03-1_予算実績管理'!$J$71,28,K442='03-1_予算実績管理'!$J$72,29,K442='03-1_予算実績管理'!$J$73,30,K442='03-1_予算実績管理'!$J$74,31,K442='03-1_予算実績管理'!$J$75,32,K442='03-1_予算実績管理'!$J$76,33,K442='03-1_予算実績管理'!$J$77,34,K442='03-1_予算実績管理'!$J$78,35,K442='03-1_予算実績管理'!$J$79,36,K442='03-1_予算実績管理'!$J$80,37,K442='03-1_予算実績管理'!$J$81,38,K442='03-1_予算実績管理'!$J$82,39,K442='03-1_予算実績管理'!$J$83,40,K442='03-1_予算実績管理'!$J$84,41,K442='03-1_予算実績管理'!$J$85,42,K442='03-1_予算実績管理'!$J$86,43,K442='03-1_予算実績管理'!$J$87,44,K442='03-1_予算実績管理'!$J$88,45,K442='03-1_予算実績管理'!$J$89,46,K442='03-1_予算実績管理'!$J$90,47,K442='03-1_予算実績管理'!$J$91,48,K442='03-1_予算実績管理'!$J$92,49,K442='03-1_予算実績管理'!$J$93,50)</f>
        <v>#N/A</v>
      </c>
      <c r="N442" s="238" t="s">
        <v>7</v>
      </c>
      <c r="O442" s="239"/>
      <c r="P442" s="225"/>
      <c r="Q442" s="240"/>
      <c r="R442" s="194"/>
    </row>
    <row r="443" spans="9:18">
      <c r="I443" s="17">
        <v>439</v>
      </c>
      <c r="J443" s="193"/>
      <c r="K443" s="223" t="s">
        <v>20</v>
      </c>
      <c r="L443" s="224" t="s">
        <v>6</v>
      </c>
      <c r="M443" s="237" t="e" cm="1">
        <f t="array" ref="M443">_xlfn.IFS(K443='03-1_予算実績管理'!$J$44,1,K443='03-1_予算実績管理'!$J$45,2,K443='03-1_予算実績管理'!$J$46,3,K443='03-1_予算実績管理'!$J$47,4,K443='03-1_予算実績管理'!$J$48,5,K443='03-1_予算実績管理'!$J$49,6,K443='03-1_予算実績管理'!$J$50,7,K443='03-1_予算実績管理'!$J$51,8,K443='03-1_予算実績管理'!$J$52,9,K443='03-1_予算実績管理'!$J$53,10,K443='03-1_予算実績管理'!$J$54,11,K443='03-1_予算実績管理'!$J$55,12,K443='03-1_予算実績管理'!$J$56,13,K443='03-1_予算実績管理'!$J$57,14,K443='03-1_予算実績管理'!$J$58,15,K443='03-1_予算実績管理'!$J$59,16,K443='03-1_予算実績管理'!$J$60,17,K443='03-1_予算実績管理'!$J$61,18,K443='03-1_予算実績管理'!$J$62,19,K443='03-1_予算実績管理'!$J$63,20,K443='03-1_予算実績管理'!$J$64,21,K443='03-1_予算実績管理'!$J$65,22,K443='03-1_予算実績管理'!$J$66,23,K443='03-1_予算実績管理'!$J$67,24,K443='03-1_予算実績管理'!$J$68,25,K443='03-1_予算実績管理'!$J$69,26,K443='03-1_予算実績管理'!$J$70,27,K443='03-1_予算実績管理'!$J$71,28,K443='03-1_予算実績管理'!$J$72,29,K443='03-1_予算実績管理'!$J$73,30,K443='03-1_予算実績管理'!$J$74,31,K443='03-1_予算実績管理'!$J$75,32,K443='03-1_予算実績管理'!$J$76,33,K443='03-1_予算実績管理'!$J$77,34,K443='03-1_予算実績管理'!$J$78,35,K443='03-1_予算実績管理'!$J$79,36,K443='03-1_予算実績管理'!$J$80,37,K443='03-1_予算実績管理'!$J$81,38,K443='03-1_予算実績管理'!$J$82,39,K443='03-1_予算実績管理'!$J$83,40,K443='03-1_予算実績管理'!$J$84,41,K443='03-1_予算実績管理'!$J$85,42,K443='03-1_予算実績管理'!$J$86,43,K443='03-1_予算実績管理'!$J$87,44,K443='03-1_予算実績管理'!$J$88,45,K443='03-1_予算実績管理'!$J$89,46,K443='03-1_予算実績管理'!$J$90,47,K443='03-1_予算実績管理'!$J$91,48,K443='03-1_予算実績管理'!$J$92,49,K443='03-1_予算実績管理'!$J$93,50)</f>
        <v>#N/A</v>
      </c>
      <c r="N443" s="238" t="s">
        <v>7</v>
      </c>
      <c r="O443" s="239"/>
      <c r="P443" s="225"/>
      <c r="Q443" s="240"/>
      <c r="R443" s="194"/>
    </row>
    <row r="444" spans="9:18">
      <c r="I444" s="17">
        <v>440</v>
      </c>
      <c r="J444" s="193"/>
      <c r="K444" s="223" t="s">
        <v>20</v>
      </c>
      <c r="L444" s="224" t="s">
        <v>6</v>
      </c>
      <c r="M444" s="237" t="e" cm="1">
        <f t="array" ref="M444">_xlfn.IFS(K444='03-1_予算実績管理'!$J$44,1,K444='03-1_予算実績管理'!$J$45,2,K444='03-1_予算実績管理'!$J$46,3,K444='03-1_予算実績管理'!$J$47,4,K444='03-1_予算実績管理'!$J$48,5,K444='03-1_予算実績管理'!$J$49,6,K444='03-1_予算実績管理'!$J$50,7,K444='03-1_予算実績管理'!$J$51,8,K444='03-1_予算実績管理'!$J$52,9,K444='03-1_予算実績管理'!$J$53,10,K444='03-1_予算実績管理'!$J$54,11,K444='03-1_予算実績管理'!$J$55,12,K444='03-1_予算実績管理'!$J$56,13,K444='03-1_予算実績管理'!$J$57,14,K444='03-1_予算実績管理'!$J$58,15,K444='03-1_予算実績管理'!$J$59,16,K444='03-1_予算実績管理'!$J$60,17,K444='03-1_予算実績管理'!$J$61,18,K444='03-1_予算実績管理'!$J$62,19,K444='03-1_予算実績管理'!$J$63,20,K444='03-1_予算実績管理'!$J$64,21,K444='03-1_予算実績管理'!$J$65,22,K444='03-1_予算実績管理'!$J$66,23,K444='03-1_予算実績管理'!$J$67,24,K444='03-1_予算実績管理'!$J$68,25,K444='03-1_予算実績管理'!$J$69,26,K444='03-1_予算実績管理'!$J$70,27,K444='03-1_予算実績管理'!$J$71,28,K444='03-1_予算実績管理'!$J$72,29,K444='03-1_予算実績管理'!$J$73,30,K444='03-1_予算実績管理'!$J$74,31,K444='03-1_予算実績管理'!$J$75,32,K444='03-1_予算実績管理'!$J$76,33,K444='03-1_予算実績管理'!$J$77,34,K444='03-1_予算実績管理'!$J$78,35,K444='03-1_予算実績管理'!$J$79,36,K444='03-1_予算実績管理'!$J$80,37,K444='03-1_予算実績管理'!$J$81,38,K444='03-1_予算実績管理'!$J$82,39,K444='03-1_予算実績管理'!$J$83,40,K444='03-1_予算実績管理'!$J$84,41,K444='03-1_予算実績管理'!$J$85,42,K444='03-1_予算実績管理'!$J$86,43,K444='03-1_予算実績管理'!$J$87,44,K444='03-1_予算実績管理'!$J$88,45,K444='03-1_予算実績管理'!$J$89,46,K444='03-1_予算実績管理'!$J$90,47,K444='03-1_予算実績管理'!$J$91,48,K444='03-1_予算実績管理'!$J$92,49,K444='03-1_予算実績管理'!$J$93,50)</f>
        <v>#N/A</v>
      </c>
      <c r="N444" s="238" t="s">
        <v>7</v>
      </c>
      <c r="O444" s="239"/>
      <c r="P444" s="225"/>
      <c r="Q444" s="240"/>
      <c r="R444" s="194"/>
    </row>
    <row r="445" spans="9:18">
      <c r="I445" s="17">
        <v>441</v>
      </c>
      <c r="J445" s="193"/>
      <c r="K445" s="223" t="s">
        <v>20</v>
      </c>
      <c r="L445" s="224" t="s">
        <v>6</v>
      </c>
      <c r="M445" s="237" t="e" cm="1">
        <f t="array" ref="M445">_xlfn.IFS(K445='03-1_予算実績管理'!$J$44,1,K445='03-1_予算実績管理'!$J$45,2,K445='03-1_予算実績管理'!$J$46,3,K445='03-1_予算実績管理'!$J$47,4,K445='03-1_予算実績管理'!$J$48,5,K445='03-1_予算実績管理'!$J$49,6,K445='03-1_予算実績管理'!$J$50,7,K445='03-1_予算実績管理'!$J$51,8,K445='03-1_予算実績管理'!$J$52,9,K445='03-1_予算実績管理'!$J$53,10,K445='03-1_予算実績管理'!$J$54,11,K445='03-1_予算実績管理'!$J$55,12,K445='03-1_予算実績管理'!$J$56,13,K445='03-1_予算実績管理'!$J$57,14,K445='03-1_予算実績管理'!$J$58,15,K445='03-1_予算実績管理'!$J$59,16,K445='03-1_予算実績管理'!$J$60,17,K445='03-1_予算実績管理'!$J$61,18,K445='03-1_予算実績管理'!$J$62,19,K445='03-1_予算実績管理'!$J$63,20,K445='03-1_予算実績管理'!$J$64,21,K445='03-1_予算実績管理'!$J$65,22,K445='03-1_予算実績管理'!$J$66,23,K445='03-1_予算実績管理'!$J$67,24,K445='03-1_予算実績管理'!$J$68,25,K445='03-1_予算実績管理'!$J$69,26,K445='03-1_予算実績管理'!$J$70,27,K445='03-1_予算実績管理'!$J$71,28,K445='03-1_予算実績管理'!$J$72,29,K445='03-1_予算実績管理'!$J$73,30,K445='03-1_予算実績管理'!$J$74,31,K445='03-1_予算実績管理'!$J$75,32,K445='03-1_予算実績管理'!$J$76,33,K445='03-1_予算実績管理'!$J$77,34,K445='03-1_予算実績管理'!$J$78,35,K445='03-1_予算実績管理'!$J$79,36,K445='03-1_予算実績管理'!$J$80,37,K445='03-1_予算実績管理'!$J$81,38,K445='03-1_予算実績管理'!$J$82,39,K445='03-1_予算実績管理'!$J$83,40,K445='03-1_予算実績管理'!$J$84,41,K445='03-1_予算実績管理'!$J$85,42,K445='03-1_予算実績管理'!$J$86,43,K445='03-1_予算実績管理'!$J$87,44,K445='03-1_予算実績管理'!$J$88,45,K445='03-1_予算実績管理'!$J$89,46,K445='03-1_予算実績管理'!$J$90,47,K445='03-1_予算実績管理'!$J$91,48,K445='03-1_予算実績管理'!$J$92,49,K445='03-1_予算実績管理'!$J$93,50)</f>
        <v>#N/A</v>
      </c>
      <c r="N445" s="238" t="s">
        <v>7</v>
      </c>
      <c r="O445" s="239"/>
      <c r="P445" s="225"/>
      <c r="Q445" s="240"/>
      <c r="R445" s="194"/>
    </row>
    <row r="446" spans="9:18">
      <c r="I446" s="17">
        <v>442</v>
      </c>
      <c r="J446" s="193"/>
      <c r="K446" s="223" t="s">
        <v>20</v>
      </c>
      <c r="L446" s="224" t="s">
        <v>6</v>
      </c>
      <c r="M446" s="237" t="e" cm="1">
        <f t="array" ref="M446">_xlfn.IFS(K446='03-1_予算実績管理'!$J$44,1,K446='03-1_予算実績管理'!$J$45,2,K446='03-1_予算実績管理'!$J$46,3,K446='03-1_予算実績管理'!$J$47,4,K446='03-1_予算実績管理'!$J$48,5,K446='03-1_予算実績管理'!$J$49,6,K446='03-1_予算実績管理'!$J$50,7,K446='03-1_予算実績管理'!$J$51,8,K446='03-1_予算実績管理'!$J$52,9,K446='03-1_予算実績管理'!$J$53,10,K446='03-1_予算実績管理'!$J$54,11,K446='03-1_予算実績管理'!$J$55,12,K446='03-1_予算実績管理'!$J$56,13,K446='03-1_予算実績管理'!$J$57,14,K446='03-1_予算実績管理'!$J$58,15,K446='03-1_予算実績管理'!$J$59,16,K446='03-1_予算実績管理'!$J$60,17,K446='03-1_予算実績管理'!$J$61,18,K446='03-1_予算実績管理'!$J$62,19,K446='03-1_予算実績管理'!$J$63,20,K446='03-1_予算実績管理'!$J$64,21,K446='03-1_予算実績管理'!$J$65,22,K446='03-1_予算実績管理'!$J$66,23,K446='03-1_予算実績管理'!$J$67,24,K446='03-1_予算実績管理'!$J$68,25,K446='03-1_予算実績管理'!$J$69,26,K446='03-1_予算実績管理'!$J$70,27,K446='03-1_予算実績管理'!$J$71,28,K446='03-1_予算実績管理'!$J$72,29,K446='03-1_予算実績管理'!$J$73,30,K446='03-1_予算実績管理'!$J$74,31,K446='03-1_予算実績管理'!$J$75,32,K446='03-1_予算実績管理'!$J$76,33,K446='03-1_予算実績管理'!$J$77,34,K446='03-1_予算実績管理'!$J$78,35,K446='03-1_予算実績管理'!$J$79,36,K446='03-1_予算実績管理'!$J$80,37,K446='03-1_予算実績管理'!$J$81,38,K446='03-1_予算実績管理'!$J$82,39,K446='03-1_予算実績管理'!$J$83,40,K446='03-1_予算実績管理'!$J$84,41,K446='03-1_予算実績管理'!$J$85,42,K446='03-1_予算実績管理'!$J$86,43,K446='03-1_予算実績管理'!$J$87,44,K446='03-1_予算実績管理'!$J$88,45,K446='03-1_予算実績管理'!$J$89,46,K446='03-1_予算実績管理'!$J$90,47,K446='03-1_予算実績管理'!$J$91,48,K446='03-1_予算実績管理'!$J$92,49,K446='03-1_予算実績管理'!$J$93,50)</f>
        <v>#N/A</v>
      </c>
      <c r="N446" s="238" t="s">
        <v>7</v>
      </c>
      <c r="O446" s="239"/>
      <c r="P446" s="225"/>
      <c r="Q446" s="240"/>
      <c r="R446" s="194"/>
    </row>
    <row r="447" spans="9:18">
      <c r="I447" s="17">
        <v>443</v>
      </c>
      <c r="J447" s="193"/>
      <c r="K447" s="223" t="s">
        <v>20</v>
      </c>
      <c r="L447" s="224" t="s">
        <v>6</v>
      </c>
      <c r="M447" s="237" t="e" cm="1">
        <f t="array" ref="M447">_xlfn.IFS(K447='03-1_予算実績管理'!$J$44,1,K447='03-1_予算実績管理'!$J$45,2,K447='03-1_予算実績管理'!$J$46,3,K447='03-1_予算実績管理'!$J$47,4,K447='03-1_予算実績管理'!$J$48,5,K447='03-1_予算実績管理'!$J$49,6,K447='03-1_予算実績管理'!$J$50,7,K447='03-1_予算実績管理'!$J$51,8,K447='03-1_予算実績管理'!$J$52,9,K447='03-1_予算実績管理'!$J$53,10,K447='03-1_予算実績管理'!$J$54,11,K447='03-1_予算実績管理'!$J$55,12,K447='03-1_予算実績管理'!$J$56,13,K447='03-1_予算実績管理'!$J$57,14,K447='03-1_予算実績管理'!$J$58,15,K447='03-1_予算実績管理'!$J$59,16,K447='03-1_予算実績管理'!$J$60,17,K447='03-1_予算実績管理'!$J$61,18,K447='03-1_予算実績管理'!$J$62,19,K447='03-1_予算実績管理'!$J$63,20,K447='03-1_予算実績管理'!$J$64,21,K447='03-1_予算実績管理'!$J$65,22,K447='03-1_予算実績管理'!$J$66,23,K447='03-1_予算実績管理'!$J$67,24,K447='03-1_予算実績管理'!$J$68,25,K447='03-1_予算実績管理'!$J$69,26,K447='03-1_予算実績管理'!$J$70,27,K447='03-1_予算実績管理'!$J$71,28,K447='03-1_予算実績管理'!$J$72,29,K447='03-1_予算実績管理'!$J$73,30,K447='03-1_予算実績管理'!$J$74,31,K447='03-1_予算実績管理'!$J$75,32,K447='03-1_予算実績管理'!$J$76,33,K447='03-1_予算実績管理'!$J$77,34,K447='03-1_予算実績管理'!$J$78,35,K447='03-1_予算実績管理'!$J$79,36,K447='03-1_予算実績管理'!$J$80,37,K447='03-1_予算実績管理'!$J$81,38,K447='03-1_予算実績管理'!$J$82,39,K447='03-1_予算実績管理'!$J$83,40,K447='03-1_予算実績管理'!$J$84,41,K447='03-1_予算実績管理'!$J$85,42,K447='03-1_予算実績管理'!$J$86,43,K447='03-1_予算実績管理'!$J$87,44,K447='03-1_予算実績管理'!$J$88,45,K447='03-1_予算実績管理'!$J$89,46,K447='03-1_予算実績管理'!$J$90,47,K447='03-1_予算実績管理'!$J$91,48,K447='03-1_予算実績管理'!$J$92,49,K447='03-1_予算実績管理'!$J$93,50)</f>
        <v>#N/A</v>
      </c>
      <c r="N447" s="238" t="s">
        <v>7</v>
      </c>
      <c r="O447" s="239"/>
      <c r="P447" s="225"/>
      <c r="Q447" s="240"/>
      <c r="R447" s="194"/>
    </row>
    <row r="448" spans="9:18">
      <c r="I448" s="17">
        <v>444</v>
      </c>
      <c r="J448" s="193"/>
      <c r="K448" s="223" t="s">
        <v>20</v>
      </c>
      <c r="L448" s="224" t="s">
        <v>6</v>
      </c>
      <c r="M448" s="237" t="e" cm="1">
        <f t="array" ref="M448">_xlfn.IFS(K448='03-1_予算実績管理'!$J$44,1,K448='03-1_予算実績管理'!$J$45,2,K448='03-1_予算実績管理'!$J$46,3,K448='03-1_予算実績管理'!$J$47,4,K448='03-1_予算実績管理'!$J$48,5,K448='03-1_予算実績管理'!$J$49,6,K448='03-1_予算実績管理'!$J$50,7,K448='03-1_予算実績管理'!$J$51,8,K448='03-1_予算実績管理'!$J$52,9,K448='03-1_予算実績管理'!$J$53,10,K448='03-1_予算実績管理'!$J$54,11,K448='03-1_予算実績管理'!$J$55,12,K448='03-1_予算実績管理'!$J$56,13,K448='03-1_予算実績管理'!$J$57,14,K448='03-1_予算実績管理'!$J$58,15,K448='03-1_予算実績管理'!$J$59,16,K448='03-1_予算実績管理'!$J$60,17,K448='03-1_予算実績管理'!$J$61,18,K448='03-1_予算実績管理'!$J$62,19,K448='03-1_予算実績管理'!$J$63,20,K448='03-1_予算実績管理'!$J$64,21,K448='03-1_予算実績管理'!$J$65,22,K448='03-1_予算実績管理'!$J$66,23,K448='03-1_予算実績管理'!$J$67,24,K448='03-1_予算実績管理'!$J$68,25,K448='03-1_予算実績管理'!$J$69,26,K448='03-1_予算実績管理'!$J$70,27,K448='03-1_予算実績管理'!$J$71,28,K448='03-1_予算実績管理'!$J$72,29,K448='03-1_予算実績管理'!$J$73,30,K448='03-1_予算実績管理'!$J$74,31,K448='03-1_予算実績管理'!$J$75,32,K448='03-1_予算実績管理'!$J$76,33,K448='03-1_予算実績管理'!$J$77,34,K448='03-1_予算実績管理'!$J$78,35,K448='03-1_予算実績管理'!$J$79,36,K448='03-1_予算実績管理'!$J$80,37,K448='03-1_予算実績管理'!$J$81,38,K448='03-1_予算実績管理'!$J$82,39,K448='03-1_予算実績管理'!$J$83,40,K448='03-1_予算実績管理'!$J$84,41,K448='03-1_予算実績管理'!$J$85,42,K448='03-1_予算実績管理'!$J$86,43,K448='03-1_予算実績管理'!$J$87,44,K448='03-1_予算実績管理'!$J$88,45,K448='03-1_予算実績管理'!$J$89,46,K448='03-1_予算実績管理'!$J$90,47,K448='03-1_予算実績管理'!$J$91,48,K448='03-1_予算実績管理'!$J$92,49,K448='03-1_予算実績管理'!$J$93,50)</f>
        <v>#N/A</v>
      </c>
      <c r="N448" s="238" t="s">
        <v>7</v>
      </c>
      <c r="O448" s="239"/>
      <c r="P448" s="225"/>
      <c r="Q448" s="240"/>
      <c r="R448" s="194"/>
    </row>
    <row r="449" spans="9:18">
      <c r="I449" s="17">
        <v>445</v>
      </c>
      <c r="J449" s="193"/>
      <c r="K449" s="223" t="s">
        <v>20</v>
      </c>
      <c r="L449" s="224" t="s">
        <v>6</v>
      </c>
      <c r="M449" s="237" t="e" cm="1">
        <f t="array" ref="M449">_xlfn.IFS(K449='03-1_予算実績管理'!$J$44,1,K449='03-1_予算実績管理'!$J$45,2,K449='03-1_予算実績管理'!$J$46,3,K449='03-1_予算実績管理'!$J$47,4,K449='03-1_予算実績管理'!$J$48,5,K449='03-1_予算実績管理'!$J$49,6,K449='03-1_予算実績管理'!$J$50,7,K449='03-1_予算実績管理'!$J$51,8,K449='03-1_予算実績管理'!$J$52,9,K449='03-1_予算実績管理'!$J$53,10,K449='03-1_予算実績管理'!$J$54,11,K449='03-1_予算実績管理'!$J$55,12,K449='03-1_予算実績管理'!$J$56,13,K449='03-1_予算実績管理'!$J$57,14,K449='03-1_予算実績管理'!$J$58,15,K449='03-1_予算実績管理'!$J$59,16,K449='03-1_予算実績管理'!$J$60,17,K449='03-1_予算実績管理'!$J$61,18,K449='03-1_予算実績管理'!$J$62,19,K449='03-1_予算実績管理'!$J$63,20,K449='03-1_予算実績管理'!$J$64,21,K449='03-1_予算実績管理'!$J$65,22,K449='03-1_予算実績管理'!$J$66,23,K449='03-1_予算実績管理'!$J$67,24,K449='03-1_予算実績管理'!$J$68,25,K449='03-1_予算実績管理'!$J$69,26,K449='03-1_予算実績管理'!$J$70,27,K449='03-1_予算実績管理'!$J$71,28,K449='03-1_予算実績管理'!$J$72,29,K449='03-1_予算実績管理'!$J$73,30,K449='03-1_予算実績管理'!$J$74,31,K449='03-1_予算実績管理'!$J$75,32,K449='03-1_予算実績管理'!$J$76,33,K449='03-1_予算実績管理'!$J$77,34,K449='03-1_予算実績管理'!$J$78,35,K449='03-1_予算実績管理'!$J$79,36,K449='03-1_予算実績管理'!$J$80,37,K449='03-1_予算実績管理'!$J$81,38,K449='03-1_予算実績管理'!$J$82,39,K449='03-1_予算実績管理'!$J$83,40,K449='03-1_予算実績管理'!$J$84,41,K449='03-1_予算実績管理'!$J$85,42,K449='03-1_予算実績管理'!$J$86,43,K449='03-1_予算実績管理'!$J$87,44,K449='03-1_予算実績管理'!$J$88,45,K449='03-1_予算実績管理'!$J$89,46,K449='03-1_予算実績管理'!$J$90,47,K449='03-1_予算実績管理'!$J$91,48,K449='03-1_予算実績管理'!$J$92,49,K449='03-1_予算実績管理'!$J$93,50)</f>
        <v>#N/A</v>
      </c>
      <c r="N449" s="238" t="s">
        <v>7</v>
      </c>
      <c r="O449" s="239"/>
      <c r="P449" s="225"/>
      <c r="Q449" s="240"/>
      <c r="R449" s="194"/>
    </row>
    <row r="450" spans="9:18">
      <c r="I450" s="17">
        <v>446</v>
      </c>
      <c r="J450" s="193"/>
      <c r="K450" s="223" t="s">
        <v>20</v>
      </c>
      <c r="L450" s="224" t="s">
        <v>6</v>
      </c>
      <c r="M450" s="237" t="e" cm="1">
        <f t="array" ref="M450">_xlfn.IFS(K450='03-1_予算実績管理'!$J$44,1,K450='03-1_予算実績管理'!$J$45,2,K450='03-1_予算実績管理'!$J$46,3,K450='03-1_予算実績管理'!$J$47,4,K450='03-1_予算実績管理'!$J$48,5,K450='03-1_予算実績管理'!$J$49,6,K450='03-1_予算実績管理'!$J$50,7,K450='03-1_予算実績管理'!$J$51,8,K450='03-1_予算実績管理'!$J$52,9,K450='03-1_予算実績管理'!$J$53,10,K450='03-1_予算実績管理'!$J$54,11,K450='03-1_予算実績管理'!$J$55,12,K450='03-1_予算実績管理'!$J$56,13,K450='03-1_予算実績管理'!$J$57,14,K450='03-1_予算実績管理'!$J$58,15,K450='03-1_予算実績管理'!$J$59,16,K450='03-1_予算実績管理'!$J$60,17,K450='03-1_予算実績管理'!$J$61,18,K450='03-1_予算実績管理'!$J$62,19,K450='03-1_予算実績管理'!$J$63,20,K450='03-1_予算実績管理'!$J$64,21,K450='03-1_予算実績管理'!$J$65,22,K450='03-1_予算実績管理'!$J$66,23,K450='03-1_予算実績管理'!$J$67,24,K450='03-1_予算実績管理'!$J$68,25,K450='03-1_予算実績管理'!$J$69,26,K450='03-1_予算実績管理'!$J$70,27,K450='03-1_予算実績管理'!$J$71,28,K450='03-1_予算実績管理'!$J$72,29,K450='03-1_予算実績管理'!$J$73,30,K450='03-1_予算実績管理'!$J$74,31,K450='03-1_予算実績管理'!$J$75,32,K450='03-1_予算実績管理'!$J$76,33,K450='03-1_予算実績管理'!$J$77,34,K450='03-1_予算実績管理'!$J$78,35,K450='03-1_予算実績管理'!$J$79,36,K450='03-1_予算実績管理'!$J$80,37,K450='03-1_予算実績管理'!$J$81,38,K450='03-1_予算実績管理'!$J$82,39,K450='03-1_予算実績管理'!$J$83,40,K450='03-1_予算実績管理'!$J$84,41,K450='03-1_予算実績管理'!$J$85,42,K450='03-1_予算実績管理'!$J$86,43,K450='03-1_予算実績管理'!$J$87,44,K450='03-1_予算実績管理'!$J$88,45,K450='03-1_予算実績管理'!$J$89,46,K450='03-1_予算実績管理'!$J$90,47,K450='03-1_予算実績管理'!$J$91,48,K450='03-1_予算実績管理'!$J$92,49,K450='03-1_予算実績管理'!$J$93,50)</f>
        <v>#N/A</v>
      </c>
      <c r="N450" s="238" t="s">
        <v>7</v>
      </c>
      <c r="O450" s="239"/>
      <c r="P450" s="225"/>
      <c r="Q450" s="240"/>
      <c r="R450" s="194"/>
    </row>
    <row r="451" spans="9:18">
      <c r="I451" s="17">
        <v>447</v>
      </c>
      <c r="J451" s="193"/>
      <c r="K451" s="223" t="s">
        <v>20</v>
      </c>
      <c r="L451" s="224" t="s">
        <v>6</v>
      </c>
      <c r="M451" s="237" t="e" cm="1">
        <f t="array" ref="M451">_xlfn.IFS(K451='03-1_予算実績管理'!$J$44,1,K451='03-1_予算実績管理'!$J$45,2,K451='03-1_予算実績管理'!$J$46,3,K451='03-1_予算実績管理'!$J$47,4,K451='03-1_予算実績管理'!$J$48,5,K451='03-1_予算実績管理'!$J$49,6,K451='03-1_予算実績管理'!$J$50,7,K451='03-1_予算実績管理'!$J$51,8,K451='03-1_予算実績管理'!$J$52,9,K451='03-1_予算実績管理'!$J$53,10,K451='03-1_予算実績管理'!$J$54,11,K451='03-1_予算実績管理'!$J$55,12,K451='03-1_予算実績管理'!$J$56,13,K451='03-1_予算実績管理'!$J$57,14,K451='03-1_予算実績管理'!$J$58,15,K451='03-1_予算実績管理'!$J$59,16,K451='03-1_予算実績管理'!$J$60,17,K451='03-1_予算実績管理'!$J$61,18,K451='03-1_予算実績管理'!$J$62,19,K451='03-1_予算実績管理'!$J$63,20,K451='03-1_予算実績管理'!$J$64,21,K451='03-1_予算実績管理'!$J$65,22,K451='03-1_予算実績管理'!$J$66,23,K451='03-1_予算実績管理'!$J$67,24,K451='03-1_予算実績管理'!$J$68,25,K451='03-1_予算実績管理'!$J$69,26,K451='03-1_予算実績管理'!$J$70,27,K451='03-1_予算実績管理'!$J$71,28,K451='03-1_予算実績管理'!$J$72,29,K451='03-1_予算実績管理'!$J$73,30,K451='03-1_予算実績管理'!$J$74,31,K451='03-1_予算実績管理'!$J$75,32,K451='03-1_予算実績管理'!$J$76,33,K451='03-1_予算実績管理'!$J$77,34,K451='03-1_予算実績管理'!$J$78,35,K451='03-1_予算実績管理'!$J$79,36,K451='03-1_予算実績管理'!$J$80,37,K451='03-1_予算実績管理'!$J$81,38,K451='03-1_予算実績管理'!$J$82,39,K451='03-1_予算実績管理'!$J$83,40,K451='03-1_予算実績管理'!$J$84,41,K451='03-1_予算実績管理'!$J$85,42,K451='03-1_予算実績管理'!$J$86,43,K451='03-1_予算実績管理'!$J$87,44,K451='03-1_予算実績管理'!$J$88,45,K451='03-1_予算実績管理'!$J$89,46,K451='03-1_予算実績管理'!$J$90,47,K451='03-1_予算実績管理'!$J$91,48,K451='03-1_予算実績管理'!$J$92,49,K451='03-1_予算実績管理'!$J$93,50)</f>
        <v>#N/A</v>
      </c>
      <c r="N451" s="238" t="s">
        <v>7</v>
      </c>
      <c r="O451" s="239"/>
      <c r="P451" s="225"/>
      <c r="Q451" s="240"/>
      <c r="R451" s="194"/>
    </row>
    <row r="452" spans="9:18">
      <c r="I452" s="17">
        <v>448</v>
      </c>
      <c r="J452" s="193"/>
      <c r="K452" s="223" t="s">
        <v>20</v>
      </c>
      <c r="L452" s="224" t="s">
        <v>6</v>
      </c>
      <c r="M452" s="237" t="e" cm="1">
        <f t="array" ref="M452">_xlfn.IFS(K452='03-1_予算実績管理'!$J$44,1,K452='03-1_予算実績管理'!$J$45,2,K452='03-1_予算実績管理'!$J$46,3,K452='03-1_予算実績管理'!$J$47,4,K452='03-1_予算実績管理'!$J$48,5,K452='03-1_予算実績管理'!$J$49,6,K452='03-1_予算実績管理'!$J$50,7,K452='03-1_予算実績管理'!$J$51,8,K452='03-1_予算実績管理'!$J$52,9,K452='03-1_予算実績管理'!$J$53,10,K452='03-1_予算実績管理'!$J$54,11,K452='03-1_予算実績管理'!$J$55,12,K452='03-1_予算実績管理'!$J$56,13,K452='03-1_予算実績管理'!$J$57,14,K452='03-1_予算実績管理'!$J$58,15,K452='03-1_予算実績管理'!$J$59,16,K452='03-1_予算実績管理'!$J$60,17,K452='03-1_予算実績管理'!$J$61,18,K452='03-1_予算実績管理'!$J$62,19,K452='03-1_予算実績管理'!$J$63,20,K452='03-1_予算実績管理'!$J$64,21,K452='03-1_予算実績管理'!$J$65,22,K452='03-1_予算実績管理'!$J$66,23,K452='03-1_予算実績管理'!$J$67,24,K452='03-1_予算実績管理'!$J$68,25,K452='03-1_予算実績管理'!$J$69,26,K452='03-1_予算実績管理'!$J$70,27,K452='03-1_予算実績管理'!$J$71,28,K452='03-1_予算実績管理'!$J$72,29,K452='03-1_予算実績管理'!$J$73,30,K452='03-1_予算実績管理'!$J$74,31,K452='03-1_予算実績管理'!$J$75,32,K452='03-1_予算実績管理'!$J$76,33,K452='03-1_予算実績管理'!$J$77,34,K452='03-1_予算実績管理'!$J$78,35,K452='03-1_予算実績管理'!$J$79,36,K452='03-1_予算実績管理'!$J$80,37,K452='03-1_予算実績管理'!$J$81,38,K452='03-1_予算実績管理'!$J$82,39,K452='03-1_予算実績管理'!$J$83,40,K452='03-1_予算実績管理'!$J$84,41,K452='03-1_予算実績管理'!$J$85,42,K452='03-1_予算実績管理'!$J$86,43,K452='03-1_予算実績管理'!$J$87,44,K452='03-1_予算実績管理'!$J$88,45,K452='03-1_予算実績管理'!$J$89,46,K452='03-1_予算実績管理'!$J$90,47,K452='03-1_予算実績管理'!$J$91,48,K452='03-1_予算実績管理'!$J$92,49,K452='03-1_予算実績管理'!$J$93,50)</f>
        <v>#N/A</v>
      </c>
      <c r="N452" s="238" t="s">
        <v>7</v>
      </c>
      <c r="O452" s="239"/>
      <c r="P452" s="225"/>
      <c r="Q452" s="240"/>
      <c r="R452" s="194"/>
    </row>
    <row r="453" spans="9:18">
      <c r="I453" s="17">
        <v>449</v>
      </c>
      <c r="J453" s="193"/>
      <c r="K453" s="223" t="s">
        <v>20</v>
      </c>
      <c r="L453" s="224" t="s">
        <v>6</v>
      </c>
      <c r="M453" s="237" t="e" cm="1">
        <f t="array" ref="M453">_xlfn.IFS(K453='03-1_予算実績管理'!$J$44,1,K453='03-1_予算実績管理'!$J$45,2,K453='03-1_予算実績管理'!$J$46,3,K453='03-1_予算実績管理'!$J$47,4,K453='03-1_予算実績管理'!$J$48,5,K453='03-1_予算実績管理'!$J$49,6,K453='03-1_予算実績管理'!$J$50,7,K453='03-1_予算実績管理'!$J$51,8,K453='03-1_予算実績管理'!$J$52,9,K453='03-1_予算実績管理'!$J$53,10,K453='03-1_予算実績管理'!$J$54,11,K453='03-1_予算実績管理'!$J$55,12,K453='03-1_予算実績管理'!$J$56,13,K453='03-1_予算実績管理'!$J$57,14,K453='03-1_予算実績管理'!$J$58,15,K453='03-1_予算実績管理'!$J$59,16,K453='03-1_予算実績管理'!$J$60,17,K453='03-1_予算実績管理'!$J$61,18,K453='03-1_予算実績管理'!$J$62,19,K453='03-1_予算実績管理'!$J$63,20,K453='03-1_予算実績管理'!$J$64,21,K453='03-1_予算実績管理'!$J$65,22,K453='03-1_予算実績管理'!$J$66,23,K453='03-1_予算実績管理'!$J$67,24,K453='03-1_予算実績管理'!$J$68,25,K453='03-1_予算実績管理'!$J$69,26,K453='03-1_予算実績管理'!$J$70,27,K453='03-1_予算実績管理'!$J$71,28,K453='03-1_予算実績管理'!$J$72,29,K453='03-1_予算実績管理'!$J$73,30,K453='03-1_予算実績管理'!$J$74,31,K453='03-1_予算実績管理'!$J$75,32,K453='03-1_予算実績管理'!$J$76,33,K453='03-1_予算実績管理'!$J$77,34,K453='03-1_予算実績管理'!$J$78,35,K453='03-1_予算実績管理'!$J$79,36,K453='03-1_予算実績管理'!$J$80,37,K453='03-1_予算実績管理'!$J$81,38,K453='03-1_予算実績管理'!$J$82,39,K453='03-1_予算実績管理'!$J$83,40,K453='03-1_予算実績管理'!$J$84,41,K453='03-1_予算実績管理'!$J$85,42,K453='03-1_予算実績管理'!$J$86,43,K453='03-1_予算実績管理'!$J$87,44,K453='03-1_予算実績管理'!$J$88,45,K453='03-1_予算実績管理'!$J$89,46,K453='03-1_予算実績管理'!$J$90,47,K453='03-1_予算実績管理'!$J$91,48,K453='03-1_予算実績管理'!$J$92,49,K453='03-1_予算実績管理'!$J$93,50)</f>
        <v>#N/A</v>
      </c>
      <c r="N453" s="238" t="s">
        <v>7</v>
      </c>
      <c r="O453" s="239"/>
      <c r="P453" s="225"/>
      <c r="Q453" s="240"/>
      <c r="R453" s="194"/>
    </row>
    <row r="454" spans="9:18">
      <c r="I454" s="17">
        <v>450</v>
      </c>
      <c r="J454" s="193"/>
      <c r="K454" s="223" t="s">
        <v>20</v>
      </c>
      <c r="L454" s="224" t="s">
        <v>6</v>
      </c>
      <c r="M454" s="237" t="e" cm="1">
        <f t="array" ref="M454">_xlfn.IFS(K454='03-1_予算実績管理'!$J$44,1,K454='03-1_予算実績管理'!$J$45,2,K454='03-1_予算実績管理'!$J$46,3,K454='03-1_予算実績管理'!$J$47,4,K454='03-1_予算実績管理'!$J$48,5,K454='03-1_予算実績管理'!$J$49,6,K454='03-1_予算実績管理'!$J$50,7,K454='03-1_予算実績管理'!$J$51,8,K454='03-1_予算実績管理'!$J$52,9,K454='03-1_予算実績管理'!$J$53,10,K454='03-1_予算実績管理'!$J$54,11,K454='03-1_予算実績管理'!$J$55,12,K454='03-1_予算実績管理'!$J$56,13,K454='03-1_予算実績管理'!$J$57,14,K454='03-1_予算実績管理'!$J$58,15,K454='03-1_予算実績管理'!$J$59,16,K454='03-1_予算実績管理'!$J$60,17,K454='03-1_予算実績管理'!$J$61,18,K454='03-1_予算実績管理'!$J$62,19,K454='03-1_予算実績管理'!$J$63,20,K454='03-1_予算実績管理'!$J$64,21,K454='03-1_予算実績管理'!$J$65,22,K454='03-1_予算実績管理'!$J$66,23,K454='03-1_予算実績管理'!$J$67,24,K454='03-1_予算実績管理'!$J$68,25,K454='03-1_予算実績管理'!$J$69,26,K454='03-1_予算実績管理'!$J$70,27,K454='03-1_予算実績管理'!$J$71,28,K454='03-1_予算実績管理'!$J$72,29,K454='03-1_予算実績管理'!$J$73,30,K454='03-1_予算実績管理'!$J$74,31,K454='03-1_予算実績管理'!$J$75,32,K454='03-1_予算実績管理'!$J$76,33,K454='03-1_予算実績管理'!$J$77,34,K454='03-1_予算実績管理'!$J$78,35,K454='03-1_予算実績管理'!$J$79,36,K454='03-1_予算実績管理'!$J$80,37,K454='03-1_予算実績管理'!$J$81,38,K454='03-1_予算実績管理'!$J$82,39,K454='03-1_予算実績管理'!$J$83,40,K454='03-1_予算実績管理'!$J$84,41,K454='03-1_予算実績管理'!$J$85,42,K454='03-1_予算実績管理'!$J$86,43,K454='03-1_予算実績管理'!$J$87,44,K454='03-1_予算実績管理'!$J$88,45,K454='03-1_予算実績管理'!$J$89,46,K454='03-1_予算実績管理'!$J$90,47,K454='03-1_予算実績管理'!$J$91,48,K454='03-1_予算実績管理'!$J$92,49,K454='03-1_予算実績管理'!$J$93,50)</f>
        <v>#N/A</v>
      </c>
      <c r="N454" s="238" t="s">
        <v>7</v>
      </c>
      <c r="O454" s="239"/>
      <c r="P454" s="225"/>
      <c r="Q454" s="240"/>
      <c r="R454" s="194"/>
    </row>
    <row r="455" spans="9:18">
      <c r="I455" s="17">
        <v>451</v>
      </c>
      <c r="J455" s="193"/>
      <c r="K455" s="223" t="s">
        <v>20</v>
      </c>
      <c r="L455" s="224" t="s">
        <v>6</v>
      </c>
      <c r="M455" s="237" t="e" cm="1">
        <f t="array" ref="M455">_xlfn.IFS(K455='03-1_予算実績管理'!$J$44,1,K455='03-1_予算実績管理'!$J$45,2,K455='03-1_予算実績管理'!$J$46,3,K455='03-1_予算実績管理'!$J$47,4,K455='03-1_予算実績管理'!$J$48,5,K455='03-1_予算実績管理'!$J$49,6,K455='03-1_予算実績管理'!$J$50,7,K455='03-1_予算実績管理'!$J$51,8,K455='03-1_予算実績管理'!$J$52,9,K455='03-1_予算実績管理'!$J$53,10,K455='03-1_予算実績管理'!$J$54,11,K455='03-1_予算実績管理'!$J$55,12,K455='03-1_予算実績管理'!$J$56,13,K455='03-1_予算実績管理'!$J$57,14,K455='03-1_予算実績管理'!$J$58,15,K455='03-1_予算実績管理'!$J$59,16,K455='03-1_予算実績管理'!$J$60,17,K455='03-1_予算実績管理'!$J$61,18,K455='03-1_予算実績管理'!$J$62,19,K455='03-1_予算実績管理'!$J$63,20,K455='03-1_予算実績管理'!$J$64,21,K455='03-1_予算実績管理'!$J$65,22,K455='03-1_予算実績管理'!$J$66,23,K455='03-1_予算実績管理'!$J$67,24,K455='03-1_予算実績管理'!$J$68,25,K455='03-1_予算実績管理'!$J$69,26,K455='03-1_予算実績管理'!$J$70,27,K455='03-1_予算実績管理'!$J$71,28,K455='03-1_予算実績管理'!$J$72,29,K455='03-1_予算実績管理'!$J$73,30,K455='03-1_予算実績管理'!$J$74,31,K455='03-1_予算実績管理'!$J$75,32,K455='03-1_予算実績管理'!$J$76,33,K455='03-1_予算実績管理'!$J$77,34,K455='03-1_予算実績管理'!$J$78,35,K455='03-1_予算実績管理'!$J$79,36,K455='03-1_予算実績管理'!$J$80,37,K455='03-1_予算実績管理'!$J$81,38,K455='03-1_予算実績管理'!$J$82,39,K455='03-1_予算実績管理'!$J$83,40,K455='03-1_予算実績管理'!$J$84,41,K455='03-1_予算実績管理'!$J$85,42,K455='03-1_予算実績管理'!$J$86,43,K455='03-1_予算実績管理'!$J$87,44,K455='03-1_予算実績管理'!$J$88,45,K455='03-1_予算実績管理'!$J$89,46,K455='03-1_予算実績管理'!$J$90,47,K455='03-1_予算実績管理'!$J$91,48,K455='03-1_予算実績管理'!$J$92,49,K455='03-1_予算実績管理'!$J$93,50)</f>
        <v>#N/A</v>
      </c>
      <c r="N455" s="238" t="s">
        <v>7</v>
      </c>
      <c r="O455" s="239"/>
      <c r="P455" s="225"/>
      <c r="Q455" s="240"/>
      <c r="R455" s="194"/>
    </row>
    <row r="456" spans="9:18">
      <c r="I456" s="17">
        <v>452</v>
      </c>
      <c r="J456" s="193"/>
      <c r="K456" s="223" t="s">
        <v>20</v>
      </c>
      <c r="L456" s="224" t="s">
        <v>6</v>
      </c>
      <c r="M456" s="237" t="e" cm="1">
        <f t="array" ref="M456">_xlfn.IFS(K456='03-1_予算実績管理'!$J$44,1,K456='03-1_予算実績管理'!$J$45,2,K456='03-1_予算実績管理'!$J$46,3,K456='03-1_予算実績管理'!$J$47,4,K456='03-1_予算実績管理'!$J$48,5,K456='03-1_予算実績管理'!$J$49,6,K456='03-1_予算実績管理'!$J$50,7,K456='03-1_予算実績管理'!$J$51,8,K456='03-1_予算実績管理'!$J$52,9,K456='03-1_予算実績管理'!$J$53,10,K456='03-1_予算実績管理'!$J$54,11,K456='03-1_予算実績管理'!$J$55,12,K456='03-1_予算実績管理'!$J$56,13,K456='03-1_予算実績管理'!$J$57,14,K456='03-1_予算実績管理'!$J$58,15,K456='03-1_予算実績管理'!$J$59,16,K456='03-1_予算実績管理'!$J$60,17,K456='03-1_予算実績管理'!$J$61,18,K456='03-1_予算実績管理'!$J$62,19,K456='03-1_予算実績管理'!$J$63,20,K456='03-1_予算実績管理'!$J$64,21,K456='03-1_予算実績管理'!$J$65,22,K456='03-1_予算実績管理'!$J$66,23,K456='03-1_予算実績管理'!$J$67,24,K456='03-1_予算実績管理'!$J$68,25,K456='03-1_予算実績管理'!$J$69,26,K456='03-1_予算実績管理'!$J$70,27,K456='03-1_予算実績管理'!$J$71,28,K456='03-1_予算実績管理'!$J$72,29,K456='03-1_予算実績管理'!$J$73,30,K456='03-1_予算実績管理'!$J$74,31,K456='03-1_予算実績管理'!$J$75,32,K456='03-1_予算実績管理'!$J$76,33,K456='03-1_予算実績管理'!$J$77,34,K456='03-1_予算実績管理'!$J$78,35,K456='03-1_予算実績管理'!$J$79,36,K456='03-1_予算実績管理'!$J$80,37,K456='03-1_予算実績管理'!$J$81,38,K456='03-1_予算実績管理'!$J$82,39,K456='03-1_予算実績管理'!$J$83,40,K456='03-1_予算実績管理'!$J$84,41,K456='03-1_予算実績管理'!$J$85,42,K456='03-1_予算実績管理'!$J$86,43,K456='03-1_予算実績管理'!$J$87,44,K456='03-1_予算実績管理'!$J$88,45,K456='03-1_予算実績管理'!$J$89,46,K456='03-1_予算実績管理'!$J$90,47,K456='03-1_予算実績管理'!$J$91,48,K456='03-1_予算実績管理'!$J$92,49,K456='03-1_予算実績管理'!$J$93,50)</f>
        <v>#N/A</v>
      </c>
      <c r="N456" s="238" t="s">
        <v>7</v>
      </c>
      <c r="O456" s="239"/>
      <c r="P456" s="225"/>
      <c r="Q456" s="240"/>
      <c r="R456" s="194"/>
    </row>
    <row r="457" spans="9:18">
      <c r="I457" s="17">
        <v>453</v>
      </c>
      <c r="J457" s="193"/>
      <c r="K457" s="223" t="s">
        <v>20</v>
      </c>
      <c r="L457" s="224" t="s">
        <v>6</v>
      </c>
      <c r="M457" s="237" t="e" cm="1">
        <f t="array" ref="M457">_xlfn.IFS(K457='03-1_予算実績管理'!$J$44,1,K457='03-1_予算実績管理'!$J$45,2,K457='03-1_予算実績管理'!$J$46,3,K457='03-1_予算実績管理'!$J$47,4,K457='03-1_予算実績管理'!$J$48,5,K457='03-1_予算実績管理'!$J$49,6,K457='03-1_予算実績管理'!$J$50,7,K457='03-1_予算実績管理'!$J$51,8,K457='03-1_予算実績管理'!$J$52,9,K457='03-1_予算実績管理'!$J$53,10,K457='03-1_予算実績管理'!$J$54,11,K457='03-1_予算実績管理'!$J$55,12,K457='03-1_予算実績管理'!$J$56,13,K457='03-1_予算実績管理'!$J$57,14,K457='03-1_予算実績管理'!$J$58,15,K457='03-1_予算実績管理'!$J$59,16,K457='03-1_予算実績管理'!$J$60,17,K457='03-1_予算実績管理'!$J$61,18,K457='03-1_予算実績管理'!$J$62,19,K457='03-1_予算実績管理'!$J$63,20,K457='03-1_予算実績管理'!$J$64,21,K457='03-1_予算実績管理'!$J$65,22,K457='03-1_予算実績管理'!$J$66,23,K457='03-1_予算実績管理'!$J$67,24,K457='03-1_予算実績管理'!$J$68,25,K457='03-1_予算実績管理'!$J$69,26,K457='03-1_予算実績管理'!$J$70,27,K457='03-1_予算実績管理'!$J$71,28,K457='03-1_予算実績管理'!$J$72,29,K457='03-1_予算実績管理'!$J$73,30,K457='03-1_予算実績管理'!$J$74,31,K457='03-1_予算実績管理'!$J$75,32,K457='03-1_予算実績管理'!$J$76,33,K457='03-1_予算実績管理'!$J$77,34,K457='03-1_予算実績管理'!$J$78,35,K457='03-1_予算実績管理'!$J$79,36,K457='03-1_予算実績管理'!$J$80,37,K457='03-1_予算実績管理'!$J$81,38,K457='03-1_予算実績管理'!$J$82,39,K457='03-1_予算実績管理'!$J$83,40,K457='03-1_予算実績管理'!$J$84,41,K457='03-1_予算実績管理'!$J$85,42,K457='03-1_予算実績管理'!$J$86,43,K457='03-1_予算実績管理'!$J$87,44,K457='03-1_予算実績管理'!$J$88,45,K457='03-1_予算実績管理'!$J$89,46,K457='03-1_予算実績管理'!$J$90,47,K457='03-1_予算実績管理'!$J$91,48,K457='03-1_予算実績管理'!$J$92,49,K457='03-1_予算実績管理'!$J$93,50)</f>
        <v>#N/A</v>
      </c>
      <c r="N457" s="238" t="s">
        <v>7</v>
      </c>
      <c r="O457" s="239"/>
      <c r="P457" s="225"/>
      <c r="Q457" s="240"/>
      <c r="R457" s="194"/>
    </row>
    <row r="458" spans="9:18">
      <c r="I458" s="17">
        <v>454</v>
      </c>
      <c r="J458" s="193"/>
      <c r="K458" s="223" t="s">
        <v>20</v>
      </c>
      <c r="L458" s="224" t="s">
        <v>6</v>
      </c>
      <c r="M458" s="237" t="e" cm="1">
        <f t="array" ref="M458">_xlfn.IFS(K458='03-1_予算実績管理'!$J$44,1,K458='03-1_予算実績管理'!$J$45,2,K458='03-1_予算実績管理'!$J$46,3,K458='03-1_予算実績管理'!$J$47,4,K458='03-1_予算実績管理'!$J$48,5,K458='03-1_予算実績管理'!$J$49,6,K458='03-1_予算実績管理'!$J$50,7,K458='03-1_予算実績管理'!$J$51,8,K458='03-1_予算実績管理'!$J$52,9,K458='03-1_予算実績管理'!$J$53,10,K458='03-1_予算実績管理'!$J$54,11,K458='03-1_予算実績管理'!$J$55,12,K458='03-1_予算実績管理'!$J$56,13,K458='03-1_予算実績管理'!$J$57,14,K458='03-1_予算実績管理'!$J$58,15,K458='03-1_予算実績管理'!$J$59,16,K458='03-1_予算実績管理'!$J$60,17,K458='03-1_予算実績管理'!$J$61,18,K458='03-1_予算実績管理'!$J$62,19,K458='03-1_予算実績管理'!$J$63,20,K458='03-1_予算実績管理'!$J$64,21,K458='03-1_予算実績管理'!$J$65,22,K458='03-1_予算実績管理'!$J$66,23,K458='03-1_予算実績管理'!$J$67,24,K458='03-1_予算実績管理'!$J$68,25,K458='03-1_予算実績管理'!$J$69,26,K458='03-1_予算実績管理'!$J$70,27,K458='03-1_予算実績管理'!$J$71,28,K458='03-1_予算実績管理'!$J$72,29,K458='03-1_予算実績管理'!$J$73,30,K458='03-1_予算実績管理'!$J$74,31,K458='03-1_予算実績管理'!$J$75,32,K458='03-1_予算実績管理'!$J$76,33,K458='03-1_予算実績管理'!$J$77,34,K458='03-1_予算実績管理'!$J$78,35,K458='03-1_予算実績管理'!$J$79,36,K458='03-1_予算実績管理'!$J$80,37,K458='03-1_予算実績管理'!$J$81,38,K458='03-1_予算実績管理'!$J$82,39,K458='03-1_予算実績管理'!$J$83,40,K458='03-1_予算実績管理'!$J$84,41,K458='03-1_予算実績管理'!$J$85,42,K458='03-1_予算実績管理'!$J$86,43,K458='03-1_予算実績管理'!$J$87,44,K458='03-1_予算実績管理'!$J$88,45,K458='03-1_予算実績管理'!$J$89,46,K458='03-1_予算実績管理'!$J$90,47,K458='03-1_予算実績管理'!$J$91,48,K458='03-1_予算実績管理'!$J$92,49,K458='03-1_予算実績管理'!$J$93,50)</f>
        <v>#N/A</v>
      </c>
      <c r="N458" s="238" t="s">
        <v>7</v>
      </c>
      <c r="O458" s="239"/>
      <c r="P458" s="225"/>
      <c r="Q458" s="240"/>
      <c r="R458" s="194"/>
    </row>
    <row r="459" spans="9:18">
      <c r="I459" s="17">
        <v>455</v>
      </c>
      <c r="J459" s="193"/>
      <c r="K459" s="223" t="s">
        <v>20</v>
      </c>
      <c r="L459" s="224" t="s">
        <v>6</v>
      </c>
      <c r="M459" s="237" t="e" cm="1">
        <f t="array" ref="M459">_xlfn.IFS(K459='03-1_予算実績管理'!$J$44,1,K459='03-1_予算実績管理'!$J$45,2,K459='03-1_予算実績管理'!$J$46,3,K459='03-1_予算実績管理'!$J$47,4,K459='03-1_予算実績管理'!$J$48,5,K459='03-1_予算実績管理'!$J$49,6,K459='03-1_予算実績管理'!$J$50,7,K459='03-1_予算実績管理'!$J$51,8,K459='03-1_予算実績管理'!$J$52,9,K459='03-1_予算実績管理'!$J$53,10,K459='03-1_予算実績管理'!$J$54,11,K459='03-1_予算実績管理'!$J$55,12,K459='03-1_予算実績管理'!$J$56,13,K459='03-1_予算実績管理'!$J$57,14,K459='03-1_予算実績管理'!$J$58,15,K459='03-1_予算実績管理'!$J$59,16,K459='03-1_予算実績管理'!$J$60,17,K459='03-1_予算実績管理'!$J$61,18,K459='03-1_予算実績管理'!$J$62,19,K459='03-1_予算実績管理'!$J$63,20,K459='03-1_予算実績管理'!$J$64,21,K459='03-1_予算実績管理'!$J$65,22,K459='03-1_予算実績管理'!$J$66,23,K459='03-1_予算実績管理'!$J$67,24,K459='03-1_予算実績管理'!$J$68,25,K459='03-1_予算実績管理'!$J$69,26,K459='03-1_予算実績管理'!$J$70,27,K459='03-1_予算実績管理'!$J$71,28,K459='03-1_予算実績管理'!$J$72,29,K459='03-1_予算実績管理'!$J$73,30,K459='03-1_予算実績管理'!$J$74,31,K459='03-1_予算実績管理'!$J$75,32,K459='03-1_予算実績管理'!$J$76,33,K459='03-1_予算実績管理'!$J$77,34,K459='03-1_予算実績管理'!$J$78,35,K459='03-1_予算実績管理'!$J$79,36,K459='03-1_予算実績管理'!$J$80,37,K459='03-1_予算実績管理'!$J$81,38,K459='03-1_予算実績管理'!$J$82,39,K459='03-1_予算実績管理'!$J$83,40,K459='03-1_予算実績管理'!$J$84,41,K459='03-1_予算実績管理'!$J$85,42,K459='03-1_予算実績管理'!$J$86,43,K459='03-1_予算実績管理'!$J$87,44,K459='03-1_予算実績管理'!$J$88,45,K459='03-1_予算実績管理'!$J$89,46,K459='03-1_予算実績管理'!$J$90,47,K459='03-1_予算実績管理'!$J$91,48,K459='03-1_予算実績管理'!$J$92,49,K459='03-1_予算実績管理'!$J$93,50)</f>
        <v>#N/A</v>
      </c>
      <c r="N459" s="238" t="s">
        <v>7</v>
      </c>
      <c r="O459" s="239"/>
      <c r="P459" s="225"/>
      <c r="Q459" s="240"/>
      <c r="R459" s="194"/>
    </row>
    <row r="460" spans="9:18">
      <c r="I460" s="17">
        <v>456</v>
      </c>
      <c r="J460" s="193"/>
      <c r="K460" s="223" t="s">
        <v>20</v>
      </c>
      <c r="L460" s="224" t="s">
        <v>6</v>
      </c>
      <c r="M460" s="237" t="e" cm="1">
        <f t="array" ref="M460">_xlfn.IFS(K460='03-1_予算実績管理'!$J$44,1,K460='03-1_予算実績管理'!$J$45,2,K460='03-1_予算実績管理'!$J$46,3,K460='03-1_予算実績管理'!$J$47,4,K460='03-1_予算実績管理'!$J$48,5,K460='03-1_予算実績管理'!$J$49,6,K460='03-1_予算実績管理'!$J$50,7,K460='03-1_予算実績管理'!$J$51,8,K460='03-1_予算実績管理'!$J$52,9,K460='03-1_予算実績管理'!$J$53,10,K460='03-1_予算実績管理'!$J$54,11,K460='03-1_予算実績管理'!$J$55,12,K460='03-1_予算実績管理'!$J$56,13,K460='03-1_予算実績管理'!$J$57,14,K460='03-1_予算実績管理'!$J$58,15,K460='03-1_予算実績管理'!$J$59,16,K460='03-1_予算実績管理'!$J$60,17,K460='03-1_予算実績管理'!$J$61,18,K460='03-1_予算実績管理'!$J$62,19,K460='03-1_予算実績管理'!$J$63,20,K460='03-1_予算実績管理'!$J$64,21,K460='03-1_予算実績管理'!$J$65,22,K460='03-1_予算実績管理'!$J$66,23,K460='03-1_予算実績管理'!$J$67,24,K460='03-1_予算実績管理'!$J$68,25,K460='03-1_予算実績管理'!$J$69,26,K460='03-1_予算実績管理'!$J$70,27,K460='03-1_予算実績管理'!$J$71,28,K460='03-1_予算実績管理'!$J$72,29,K460='03-1_予算実績管理'!$J$73,30,K460='03-1_予算実績管理'!$J$74,31,K460='03-1_予算実績管理'!$J$75,32,K460='03-1_予算実績管理'!$J$76,33,K460='03-1_予算実績管理'!$J$77,34,K460='03-1_予算実績管理'!$J$78,35,K460='03-1_予算実績管理'!$J$79,36,K460='03-1_予算実績管理'!$J$80,37,K460='03-1_予算実績管理'!$J$81,38,K460='03-1_予算実績管理'!$J$82,39,K460='03-1_予算実績管理'!$J$83,40,K460='03-1_予算実績管理'!$J$84,41,K460='03-1_予算実績管理'!$J$85,42,K460='03-1_予算実績管理'!$J$86,43,K460='03-1_予算実績管理'!$J$87,44,K460='03-1_予算実績管理'!$J$88,45,K460='03-1_予算実績管理'!$J$89,46,K460='03-1_予算実績管理'!$J$90,47,K460='03-1_予算実績管理'!$J$91,48,K460='03-1_予算実績管理'!$J$92,49,K460='03-1_予算実績管理'!$J$93,50)</f>
        <v>#N/A</v>
      </c>
      <c r="N460" s="238" t="s">
        <v>7</v>
      </c>
      <c r="O460" s="239"/>
      <c r="P460" s="225"/>
      <c r="Q460" s="240"/>
      <c r="R460" s="194"/>
    </row>
    <row r="461" spans="9:18">
      <c r="I461" s="17">
        <v>457</v>
      </c>
      <c r="J461" s="193"/>
      <c r="K461" s="223" t="s">
        <v>20</v>
      </c>
      <c r="L461" s="224" t="s">
        <v>6</v>
      </c>
      <c r="M461" s="237" t="e" cm="1">
        <f t="array" ref="M461">_xlfn.IFS(K461='03-1_予算実績管理'!$J$44,1,K461='03-1_予算実績管理'!$J$45,2,K461='03-1_予算実績管理'!$J$46,3,K461='03-1_予算実績管理'!$J$47,4,K461='03-1_予算実績管理'!$J$48,5,K461='03-1_予算実績管理'!$J$49,6,K461='03-1_予算実績管理'!$J$50,7,K461='03-1_予算実績管理'!$J$51,8,K461='03-1_予算実績管理'!$J$52,9,K461='03-1_予算実績管理'!$J$53,10,K461='03-1_予算実績管理'!$J$54,11,K461='03-1_予算実績管理'!$J$55,12,K461='03-1_予算実績管理'!$J$56,13,K461='03-1_予算実績管理'!$J$57,14,K461='03-1_予算実績管理'!$J$58,15,K461='03-1_予算実績管理'!$J$59,16,K461='03-1_予算実績管理'!$J$60,17,K461='03-1_予算実績管理'!$J$61,18,K461='03-1_予算実績管理'!$J$62,19,K461='03-1_予算実績管理'!$J$63,20,K461='03-1_予算実績管理'!$J$64,21,K461='03-1_予算実績管理'!$J$65,22,K461='03-1_予算実績管理'!$J$66,23,K461='03-1_予算実績管理'!$J$67,24,K461='03-1_予算実績管理'!$J$68,25,K461='03-1_予算実績管理'!$J$69,26,K461='03-1_予算実績管理'!$J$70,27,K461='03-1_予算実績管理'!$J$71,28,K461='03-1_予算実績管理'!$J$72,29,K461='03-1_予算実績管理'!$J$73,30,K461='03-1_予算実績管理'!$J$74,31,K461='03-1_予算実績管理'!$J$75,32,K461='03-1_予算実績管理'!$J$76,33,K461='03-1_予算実績管理'!$J$77,34,K461='03-1_予算実績管理'!$J$78,35,K461='03-1_予算実績管理'!$J$79,36,K461='03-1_予算実績管理'!$J$80,37,K461='03-1_予算実績管理'!$J$81,38,K461='03-1_予算実績管理'!$J$82,39,K461='03-1_予算実績管理'!$J$83,40,K461='03-1_予算実績管理'!$J$84,41,K461='03-1_予算実績管理'!$J$85,42,K461='03-1_予算実績管理'!$J$86,43,K461='03-1_予算実績管理'!$J$87,44,K461='03-1_予算実績管理'!$J$88,45,K461='03-1_予算実績管理'!$J$89,46,K461='03-1_予算実績管理'!$J$90,47,K461='03-1_予算実績管理'!$J$91,48,K461='03-1_予算実績管理'!$J$92,49,K461='03-1_予算実績管理'!$J$93,50)</f>
        <v>#N/A</v>
      </c>
      <c r="N461" s="238" t="s">
        <v>7</v>
      </c>
      <c r="O461" s="239"/>
      <c r="P461" s="225"/>
      <c r="Q461" s="240"/>
      <c r="R461" s="194"/>
    </row>
    <row r="462" spans="9:18">
      <c r="I462" s="17">
        <v>458</v>
      </c>
      <c r="J462" s="193"/>
      <c r="K462" s="223" t="s">
        <v>20</v>
      </c>
      <c r="L462" s="224" t="s">
        <v>6</v>
      </c>
      <c r="M462" s="237" t="e" cm="1">
        <f t="array" ref="M462">_xlfn.IFS(K462='03-1_予算実績管理'!$J$44,1,K462='03-1_予算実績管理'!$J$45,2,K462='03-1_予算実績管理'!$J$46,3,K462='03-1_予算実績管理'!$J$47,4,K462='03-1_予算実績管理'!$J$48,5,K462='03-1_予算実績管理'!$J$49,6,K462='03-1_予算実績管理'!$J$50,7,K462='03-1_予算実績管理'!$J$51,8,K462='03-1_予算実績管理'!$J$52,9,K462='03-1_予算実績管理'!$J$53,10,K462='03-1_予算実績管理'!$J$54,11,K462='03-1_予算実績管理'!$J$55,12,K462='03-1_予算実績管理'!$J$56,13,K462='03-1_予算実績管理'!$J$57,14,K462='03-1_予算実績管理'!$J$58,15,K462='03-1_予算実績管理'!$J$59,16,K462='03-1_予算実績管理'!$J$60,17,K462='03-1_予算実績管理'!$J$61,18,K462='03-1_予算実績管理'!$J$62,19,K462='03-1_予算実績管理'!$J$63,20,K462='03-1_予算実績管理'!$J$64,21,K462='03-1_予算実績管理'!$J$65,22,K462='03-1_予算実績管理'!$J$66,23,K462='03-1_予算実績管理'!$J$67,24,K462='03-1_予算実績管理'!$J$68,25,K462='03-1_予算実績管理'!$J$69,26,K462='03-1_予算実績管理'!$J$70,27,K462='03-1_予算実績管理'!$J$71,28,K462='03-1_予算実績管理'!$J$72,29,K462='03-1_予算実績管理'!$J$73,30,K462='03-1_予算実績管理'!$J$74,31,K462='03-1_予算実績管理'!$J$75,32,K462='03-1_予算実績管理'!$J$76,33,K462='03-1_予算実績管理'!$J$77,34,K462='03-1_予算実績管理'!$J$78,35,K462='03-1_予算実績管理'!$J$79,36,K462='03-1_予算実績管理'!$J$80,37,K462='03-1_予算実績管理'!$J$81,38,K462='03-1_予算実績管理'!$J$82,39,K462='03-1_予算実績管理'!$J$83,40,K462='03-1_予算実績管理'!$J$84,41,K462='03-1_予算実績管理'!$J$85,42,K462='03-1_予算実績管理'!$J$86,43,K462='03-1_予算実績管理'!$J$87,44,K462='03-1_予算実績管理'!$J$88,45,K462='03-1_予算実績管理'!$J$89,46,K462='03-1_予算実績管理'!$J$90,47,K462='03-1_予算実績管理'!$J$91,48,K462='03-1_予算実績管理'!$J$92,49,K462='03-1_予算実績管理'!$J$93,50)</f>
        <v>#N/A</v>
      </c>
      <c r="N462" s="238" t="s">
        <v>7</v>
      </c>
      <c r="O462" s="239"/>
      <c r="P462" s="225"/>
      <c r="Q462" s="240"/>
      <c r="R462" s="194"/>
    </row>
    <row r="463" spans="9:18">
      <c r="I463" s="17">
        <v>459</v>
      </c>
      <c r="J463" s="193"/>
      <c r="K463" s="223" t="s">
        <v>20</v>
      </c>
      <c r="L463" s="224" t="s">
        <v>6</v>
      </c>
      <c r="M463" s="237" t="e" cm="1">
        <f t="array" ref="M463">_xlfn.IFS(K463='03-1_予算実績管理'!$J$44,1,K463='03-1_予算実績管理'!$J$45,2,K463='03-1_予算実績管理'!$J$46,3,K463='03-1_予算実績管理'!$J$47,4,K463='03-1_予算実績管理'!$J$48,5,K463='03-1_予算実績管理'!$J$49,6,K463='03-1_予算実績管理'!$J$50,7,K463='03-1_予算実績管理'!$J$51,8,K463='03-1_予算実績管理'!$J$52,9,K463='03-1_予算実績管理'!$J$53,10,K463='03-1_予算実績管理'!$J$54,11,K463='03-1_予算実績管理'!$J$55,12,K463='03-1_予算実績管理'!$J$56,13,K463='03-1_予算実績管理'!$J$57,14,K463='03-1_予算実績管理'!$J$58,15,K463='03-1_予算実績管理'!$J$59,16,K463='03-1_予算実績管理'!$J$60,17,K463='03-1_予算実績管理'!$J$61,18,K463='03-1_予算実績管理'!$J$62,19,K463='03-1_予算実績管理'!$J$63,20,K463='03-1_予算実績管理'!$J$64,21,K463='03-1_予算実績管理'!$J$65,22,K463='03-1_予算実績管理'!$J$66,23,K463='03-1_予算実績管理'!$J$67,24,K463='03-1_予算実績管理'!$J$68,25,K463='03-1_予算実績管理'!$J$69,26,K463='03-1_予算実績管理'!$J$70,27,K463='03-1_予算実績管理'!$J$71,28,K463='03-1_予算実績管理'!$J$72,29,K463='03-1_予算実績管理'!$J$73,30,K463='03-1_予算実績管理'!$J$74,31,K463='03-1_予算実績管理'!$J$75,32,K463='03-1_予算実績管理'!$J$76,33,K463='03-1_予算実績管理'!$J$77,34,K463='03-1_予算実績管理'!$J$78,35,K463='03-1_予算実績管理'!$J$79,36,K463='03-1_予算実績管理'!$J$80,37,K463='03-1_予算実績管理'!$J$81,38,K463='03-1_予算実績管理'!$J$82,39,K463='03-1_予算実績管理'!$J$83,40,K463='03-1_予算実績管理'!$J$84,41,K463='03-1_予算実績管理'!$J$85,42,K463='03-1_予算実績管理'!$J$86,43,K463='03-1_予算実績管理'!$J$87,44,K463='03-1_予算実績管理'!$J$88,45,K463='03-1_予算実績管理'!$J$89,46,K463='03-1_予算実績管理'!$J$90,47,K463='03-1_予算実績管理'!$J$91,48,K463='03-1_予算実績管理'!$J$92,49,K463='03-1_予算実績管理'!$J$93,50)</f>
        <v>#N/A</v>
      </c>
      <c r="N463" s="238" t="s">
        <v>7</v>
      </c>
      <c r="O463" s="239"/>
      <c r="P463" s="225"/>
      <c r="Q463" s="240"/>
      <c r="R463" s="194"/>
    </row>
    <row r="464" spans="9:18">
      <c r="I464" s="17">
        <v>460</v>
      </c>
      <c r="J464" s="193"/>
      <c r="K464" s="223" t="s">
        <v>20</v>
      </c>
      <c r="L464" s="224" t="s">
        <v>6</v>
      </c>
      <c r="M464" s="237" t="e" cm="1">
        <f t="array" ref="M464">_xlfn.IFS(K464='03-1_予算実績管理'!$J$44,1,K464='03-1_予算実績管理'!$J$45,2,K464='03-1_予算実績管理'!$J$46,3,K464='03-1_予算実績管理'!$J$47,4,K464='03-1_予算実績管理'!$J$48,5,K464='03-1_予算実績管理'!$J$49,6,K464='03-1_予算実績管理'!$J$50,7,K464='03-1_予算実績管理'!$J$51,8,K464='03-1_予算実績管理'!$J$52,9,K464='03-1_予算実績管理'!$J$53,10,K464='03-1_予算実績管理'!$J$54,11,K464='03-1_予算実績管理'!$J$55,12,K464='03-1_予算実績管理'!$J$56,13,K464='03-1_予算実績管理'!$J$57,14,K464='03-1_予算実績管理'!$J$58,15,K464='03-1_予算実績管理'!$J$59,16,K464='03-1_予算実績管理'!$J$60,17,K464='03-1_予算実績管理'!$J$61,18,K464='03-1_予算実績管理'!$J$62,19,K464='03-1_予算実績管理'!$J$63,20,K464='03-1_予算実績管理'!$J$64,21,K464='03-1_予算実績管理'!$J$65,22,K464='03-1_予算実績管理'!$J$66,23,K464='03-1_予算実績管理'!$J$67,24,K464='03-1_予算実績管理'!$J$68,25,K464='03-1_予算実績管理'!$J$69,26,K464='03-1_予算実績管理'!$J$70,27,K464='03-1_予算実績管理'!$J$71,28,K464='03-1_予算実績管理'!$J$72,29,K464='03-1_予算実績管理'!$J$73,30,K464='03-1_予算実績管理'!$J$74,31,K464='03-1_予算実績管理'!$J$75,32,K464='03-1_予算実績管理'!$J$76,33,K464='03-1_予算実績管理'!$J$77,34,K464='03-1_予算実績管理'!$J$78,35,K464='03-1_予算実績管理'!$J$79,36,K464='03-1_予算実績管理'!$J$80,37,K464='03-1_予算実績管理'!$J$81,38,K464='03-1_予算実績管理'!$J$82,39,K464='03-1_予算実績管理'!$J$83,40,K464='03-1_予算実績管理'!$J$84,41,K464='03-1_予算実績管理'!$J$85,42,K464='03-1_予算実績管理'!$J$86,43,K464='03-1_予算実績管理'!$J$87,44,K464='03-1_予算実績管理'!$J$88,45,K464='03-1_予算実績管理'!$J$89,46,K464='03-1_予算実績管理'!$J$90,47,K464='03-1_予算実績管理'!$J$91,48,K464='03-1_予算実績管理'!$J$92,49,K464='03-1_予算実績管理'!$J$93,50)</f>
        <v>#N/A</v>
      </c>
      <c r="N464" s="238" t="s">
        <v>7</v>
      </c>
      <c r="O464" s="239"/>
      <c r="P464" s="225"/>
      <c r="Q464" s="240"/>
      <c r="R464" s="194"/>
    </row>
    <row r="465" spans="9:18">
      <c r="I465" s="17">
        <v>461</v>
      </c>
      <c r="J465" s="193"/>
      <c r="K465" s="223" t="s">
        <v>20</v>
      </c>
      <c r="L465" s="224" t="s">
        <v>6</v>
      </c>
      <c r="M465" s="237" t="e" cm="1">
        <f t="array" ref="M465">_xlfn.IFS(K465='03-1_予算実績管理'!$J$44,1,K465='03-1_予算実績管理'!$J$45,2,K465='03-1_予算実績管理'!$J$46,3,K465='03-1_予算実績管理'!$J$47,4,K465='03-1_予算実績管理'!$J$48,5,K465='03-1_予算実績管理'!$J$49,6,K465='03-1_予算実績管理'!$J$50,7,K465='03-1_予算実績管理'!$J$51,8,K465='03-1_予算実績管理'!$J$52,9,K465='03-1_予算実績管理'!$J$53,10,K465='03-1_予算実績管理'!$J$54,11,K465='03-1_予算実績管理'!$J$55,12,K465='03-1_予算実績管理'!$J$56,13,K465='03-1_予算実績管理'!$J$57,14,K465='03-1_予算実績管理'!$J$58,15,K465='03-1_予算実績管理'!$J$59,16,K465='03-1_予算実績管理'!$J$60,17,K465='03-1_予算実績管理'!$J$61,18,K465='03-1_予算実績管理'!$J$62,19,K465='03-1_予算実績管理'!$J$63,20,K465='03-1_予算実績管理'!$J$64,21,K465='03-1_予算実績管理'!$J$65,22,K465='03-1_予算実績管理'!$J$66,23,K465='03-1_予算実績管理'!$J$67,24,K465='03-1_予算実績管理'!$J$68,25,K465='03-1_予算実績管理'!$J$69,26,K465='03-1_予算実績管理'!$J$70,27,K465='03-1_予算実績管理'!$J$71,28,K465='03-1_予算実績管理'!$J$72,29,K465='03-1_予算実績管理'!$J$73,30,K465='03-1_予算実績管理'!$J$74,31,K465='03-1_予算実績管理'!$J$75,32,K465='03-1_予算実績管理'!$J$76,33,K465='03-1_予算実績管理'!$J$77,34,K465='03-1_予算実績管理'!$J$78,35,K465='03-1_予算実績管理'!$J$79,36,K465='03-1_予算実績管理'!$J$80,37,K465='03-1_予算実績管理'!$J$81,38,K465='03-1_予算実績管理'!$J$82,39,K465='03-1_予算実績管理'!$J$83,40,K465='03-1_予算実績管理'!$J$84,41,K465='03-1_予算実績管理'!$J$85,42,K465='03-1_予算実績管理'!$J$86,43,K465='03-1_予算実績管理'!$J$87,44,K465='03-1_予算実績管理'!$J$88,45,K465='03-1_予算実績管理'!$J$89,46,K465='03-1_予算実績管理'!$J$90,47,K465='03-1_予算実績管理'!$J$91,48,K465='03-1_予算実績管理'!$J$92,49,K465='03-1_予算実績管理'!$J$93,50)</f>
        <v>#N/A</v>
      </c>
      <c r="N465" s="238" t="s">
        <v>7</v>
      </c>
      <c r="O465" s="239"/>
      <c r="P465" s="225"/>
      <c r="Q465" s="240"/>
      <c r="R465" s="194"/>
    </row>
    <row r="466" spans="9:18">
      <c r="I466" s="17">
        <v>462</v>
      </c>
      <c r="J466" s="193"/>
      <c r="K466" s="223" t="s">
        <v>20</v>
      </c>
      <c r="L466" s="224" t="s">
        <v>6</v>
      </c>
      <c r="M466" s="237" t="e" cm="1">
        <f t="array" ref="M466">_xlfn.IFS(K466='03-1_予算実績管理'!$J$44,1,K466='03-1_予算実績管理'!$J$45,2,K466='03-1_予算実績管理'!$J$46,3,K466='03-1_予算実績管理'!$J$47,4,K466='03-1_予算実績管理'!$J$48,5,K466='03-1_予算実績管理'!$J$49,6,K466='03-1_予算実績管理'!$J$50,7,K466='03-1_予算実績管理'!$J$51,8,K466='03-1_予算実績管理'!$J$52,9,K466='03-1_予算実績管理'!$J$53,10,K466='03-1_予算実績管理'!$J$54,11,K466='03-1_予算実績管理'!$J$55,12,K466='03-1_予算実績管理'!$J$56,13,K466='03-1_予算実績管理'!$J$57,14,K466='03-1_予算実績管理'!$J$58,15,K466='03-1_予算実績管理'!$J$59,16,K466='03-1_予算実績管理'!$J$60,17,K466='03-1_予算実績管理'!$J$61,18,K466='03-1_予算実績管理'!$J$62,19,K466='03-1_予算実績管理'!$J$63,20,K466='03-1_予算実績管理'!$J$64,21,K466='03-1_予算実績管理'!$J$65,22,K466='03-1_予算実績管理'!$J$66,23,K466='03-1_予算実績管理'!$J$67,24,K466='03-1_予算実績管理'!$J$68,25,K466='03-1_予算実績管理'!$J$69,26,K466='03-1_予算実績管理'!$J$70,27,K466='03-1_予算実績管理'!$J$71,28,K466='03-1_予算実績管理'!$J$72,29,K466='03-1_予算実績管理'!$J$73,30,K466='03-1_予算実績管理'!$J$74,31,K466='03-1_予算実績管理'!$J$75,32,K466='03-1_予算実績管理'!$J$76,33,K466='03-1_予算実績管理'!$J$77,34,K466='03-1_予算実績管理'!$J$78,35,K466='03-1_予算実績管理'!$J$79,36,K466='03-1_予算実績管理'!$J$80,37,K466='03-1_予算実績管理'!$J$81,38,K466='03-1_予算実績管理'!$J$82,39,K466='03-1_予算実績管理'!$J$83,40,K466='03-1_予算実績管理'!$J$84,41,K466='03-1_予算実績管理'!$J$85,42,K466='03-1_予算実績管理'!$J$86,43,K466='03-1_予算実績管理'!$J$87,44,K466='03-1_予算実績管理'!$J$88,45,K466='03-1_予算実績管理'!$J$89,46,K466='03-1_予算実績管理'!$J$90,47,K466='03-1_予算実績管理'!$J$91,48,K466='03-1_予算実績管理'!$J$92,49,K466='03-1_予算実績管理'!$J$93,50)</f>
        <v>#N/A</v>
      </c>
      <c r="N466" s="238" t="s">
        <v>7</v>
      </c>
      <c r="O466" s="239"/>
      <c r="P466" s="225"/>
      <c r="Q466" s="240"/>
      <c r="R466" s="194"/>
    </row>
    <row r="467" spans="9:18">
      <c r="I467" s="17">
        <v>463</v>
      </c>
      <c r="J467" s="193"/>
      <c r="K467" s="223" t="s">
        <v>20</v>
      </c>
      <c r="L467" s="224" t="s">
        <v>6</v>
      </c>
      <c r="M467" s="237" t="e" cm="1">
        <f t="array" ref="M467">_xlfn.IFS(K467='03-1_予算実績管理'!$J$44,1,K467='03-1_予算実績管理'!$J$45,2,K467='03-1_予算実績管理'!$J$46,3,K467='03-1_予算実績管理'!$J$47,4,K467='03-1_予算実績管理'!$J$48,5,K467='03-1_予算実績管理'!$J$49,6,K467='03-1_予算実績管理'!$J$50,7,K467='03-1_予算実績管理'!$J$51,8,K467='03-1_予算実績管理'!$J$52,9,K467='03-1_予算実績管理'!$J$53,10,K467='03-1_予算実績管理'!$J$54,11,K467='03-1_予算実績管理'!$J$55,12,K467='03-1_予算実績管理'!$J$56,13,K467='03-1_予算実績管理'!$J$57,14,K467='03-1_予算実績管理'!$J$58,15,K467='03-1_予算実績管理'!$J$59,16,K467='03-1_予算実績管理'!$J$60,17,K467='03-1_予算実績管理'!$J$61,18,K467='03-1_予算実績管理'!$J$62,19,K467='03-1_予算実績管理'!$J$63,20,K467='03-1_予算実績管理'!$J$64,21,K467='03-1_予算実績管理'!$J$65,22,K467='03-1_予算実績管理'!$J$66,23,K467='03-1_予算実績管理'!$J$67,24,K467='03-1_予算実績管理'!$J$68,25,K467='03-1_予算実績管理'!$J$69,26,K467='03-1_予算実績管理'!$J$70,27,K467='03-1_予算実績管理'!$J$71,28,K467='03-1_予算実績管理'!$J$72,29,K467='03-1_予算実績管理'!$J$73,30,K467='03-1_予算実績管理'!$J$74,31,K467='03-1_予算実績管理'!$J$75,32,K467='03-1_予算実績管理'!$J$76,33,K467='03-1_予算実績管理'!$J$77,34,K467='03-1_予算実績管理'!$J$78,35,K467='03-1_予算実績管理'!$J$79,36,K467='03-1_予算実績管理'!$J$80,37,K467='03-1_予算実績管理'!$J$81,38,K467='03-1_予算実績管理'!$J$82,39,K467='03-1_予算実績管理'!$J$83,40,K467='03-1_予算実績管理'!$J$84,41,K467='03-1_予算実績管理'!$J$85,42,K467='03-1_予算実績管理'!$J$86,43,K467='03-1_予算実績管理'!$J$87,44,K467='03-1_予算実績管理'!$J$88,45,K467='03-1_予算実績管理'!$J$89,46,K467='03-1_予算実績管理'!$J$90,47,K467='03-1_予算実績管理'!$J$91,48,K467='03-1_予算実績管理'!$J$92,49,K467='03-1_予算実績管理'!$J$93,50)</f>
        <v>#N/A</v>
      </c>
      <c r="N467" s="238" t="s">
        <v>7</v>
      </c>
      <c r="O467" s="239"/>
      <c r="P467" s="225"/>
      <c r="Q467" s="240"/>
      <c r="R467" s="194"/>
    </row>
    <row r="468" spans="9:18">
      <c r="I468" s="17">
        <v>464</v>
      </c>
      <c r="J468" s="193"/>
      <c r="K468" s="223" t="s">
        <v>20</v>
      </c>
      <c r="L468" s="224" t="s">
        <v>6</v>
      </c>
      <c r="M468" s="237" t="e" cm="1">
        <f t="array" ref="M468">_xlfn.IFS(K468='03-1_予算実績管理'!$J$44,1,K468='03-1_予算実績管理'!$J$45,2,K468='03-1_予算実績管理'!$J$46,3,K468='03-1_予算実績管理'!$J$47,4,K468='03-1_予算実績管理'!$J$48,5,K468='03-1_予算実績管理'!$J$49,6,K468='03-1_予算実績管理'!$J$50,7,K468='03-1_予算実績管理'!$J$51,8,K468='03-1_予算実績管理'!$J$52,9,K468='03-1_予算実績管理'!$J$53,10,K468='03-1_予算実績管理'!$J$54,11,K468='03-1_予算実績管理'!$J$55,12,K468='03-1_予算実績管理'!$J$56,13,K468='03-1_予算実績管理'!$J$57,14,K468='03-1_予算実績管理'!$J$58,15,K468='03-1_予算実績管理'!$J$59,16,K468='03-1_予算実績管理'!$J$60,17,K468='03-1_予算実績管理'!$J$61,18,K468='03-1_予算実績管理'!$J$62,19,K468='03-1_予算実績管理'!$J$63,20,K468='03-1_予算実績管理'!$J$64,21,K468='03-1_予算実績管理'!$J$65,22,K468='03-1_予算実績管理'!$J$66,23,K468='03-1_予算実績管理'!$J$67,24,K468='03-1_予算実績管理'!$J$68,25,K468='03-1_予算実績管理'!$J$69,26,K468='03-1_予算実績管理'!$J$70,27,K468='03-1_予算実績管理'!$J$71,28,K468='03-1_予算実績管理'!$J$72,29,K468='03-1_予算実績管理'!$J$73,30,K468='03-1_予算実績管理'!$J$74,31,K468='03-1_予算実績管理'!$J$75,32,K468='03-1_予算実績管理'!$J$76,33,K468='03-1_予算実績管理'!$J$77,34,K468='03-1_予算実績管理'!$J$78,35,K468='03-1_予算実績管理'!$J$79,36,K468='03-1_予算実績管理'!$J$80,37,K468='03-1_予算実績管理'!$J$81,38,K468='03-1_予算実績管理'!$J$82,39,K468='03-1_予算実績管理'!$J$83,40,K468='03-1_予算実績管理'!$J$84,41,K468='03-1_予算実績管理'!$J$85,42,K468='03-1_予算実績管理'!$J$86,43,K468='03-1_予算実績管理'!$J$87,44,K468='03-1_予算実績管理'!$J$88,45,K468='03-1_予算実績管理'!$J$89,46,K468='03-1_予算実績管理'!$J$90,47,K468='03-1_予算実績管理'!$J$91,48,K468='03-1_予算実績管理'!$J$92,49,K468='03-1_予算実績管理'!$J$93,50)</f>
        <v>#N/A</v>
      </c>
      <c r="N468" s="238" t="s">
        <v>7</v>
      </c>
      <c r="O468" s="239"/>
      <c r="P468" s="225"/>
      <c r="Q468" s="240"/>
      <c r="R468" s="194"/>
    </row>
    <row r="469" spans="9:18">
      <c r="I469" s="17">
        <v>465</v>
      </c>
      <c r="J469" s="193"/>
      <c r="K469" s="223" t="s">
        <v>20</v>
      </c>
      <c r="L469" s="224" t="s">
        <v>6</v>
      </c>
      <c r="M469" s="237" t="e" cm="1">
        <f t="array" ref="M469">_xlfn.IFS(K469='03-1_予算実績管理'!$J$44,1,K469='03-1_予算実績管理'!$J$45,2,K469='03-1_予算実績管理'!$J$46,3,K469='03-1_予算実績管理'!$J$47,4,K469='03-1_予算実績管理'!$J$48,5,K469='03-1_予算実績管理'!$J$49,6,K469='03-1_予算実績管理'!$J$50,7,K469='03-1_予算実績管理'!$J$51,8,K469='03-1_予算実績管理'!$J$52,9,K469='03-1_予算実績管理'!$J$53,10,K469='03-1_予算実績管理'!$J$54,11,K469='03-1_予算実績管理'!$J$55,12,K469='03-1_予算実績管理'!$J$56,13,K469='03-1_予算実績管理'!$J$57,14,K469='03-1_予算実績管理'!$J$58,15,K469='03-1_予算実績管理'!$J$59,16,K469='03-1_予算実績管理'!$J$60,17,K469='03-1_予算実績管理'!$J$61,18,K469='03-1_予算実績管理'!$J$62,19,K469='03-1_予算実績管理'!$J$63,20,K469='03-1_予算実績管理'!$J$64,21,K469='03-1_予算実績管理'!$J$65,22,K469='03-1_予算実績管理'!$J$66,23,K469='03-1_予算実績管理'!$J$67,24,K469='03-1_予算実績管理'!$J$68,25,K469='03-1_予算実績管理'!$J$69,26,K469='03-1_予算実績管理'!$J$70,27,K469='03-1_予算実績管理'!$J$71,28,K469='03-1_予算実績管理'!$J$72,29,K469='03-1_予算実績管理'!$J$73,30,K469='03-1_予算実績管理'!$J$74,31,K469='03-1_予算実績管理'!$J$75,32,K469='03-1_予算実績管理'!$J$76,33,K469='03-1_予算実績管理'!$J$77,34,K469='03-1_予算実績管理'!$J$78,35,K469='03-1_予算実績管理'!$J$79,36,K469='03-1_予算実績管理'!$J$80,37,K469='03-1_予算実績管理'!$J$81,38,K469='03-1_予算実績管理'!$J$82,39,K469='03-1_予算実績管理'!$J$83,40,K469='03-1_予算実績管理'!$J$84,41,K469='03-1_予算実績管理'!$J$85,42,K469='03-1_予算実績管理'!$J$86,43,K469='03-1_予算実績管理'!$J$87,44,K469='03-1_予算実績管理'!$J$88,45,K469='03-1_予算実績管理'!$J$89,46,K469='03-1_予算実績管理'!$J$90,47,K469='03-1_予算実績管理'!$J$91,48,K469='03-1_予算実績管理'!$J$92,49,K469='03-1_予算実績管理'!$J$93,50)</f>
        <v>#N/A</v>
      </c>
      <c r="N469" s="238" t="s">
        <v>7</v>
      </c>
      <c r="O469" s="239"/>
      <c r="P469" s="225"/>
      <c r="Q469" s="240"/>
      <c r="R469" s="194"/>
    </row>
    <row r="470" spans="9:18">
      <c r="I470" s="17">
        <v>466</v>
      </c>
      <c r="J470" s="193"/>
      <c r="K470" s="223" t="s">
        <v>20</v>
      </c>
      <c r="L470" s="224" t="s">
        <v>6</v>
      </c>
      <c r="M470" s="237" t="e" cm="1">
        <f t="array" ref="M470">_xlfn.IFS(K470='03-1_予算実績管理'!$J$44,1,K470='03-1_予算実績管理'!$J$45,2,K470='03-1_予算実績管理'!$J$46,3,K470='03-1_予算実績管理'!$J$47,4,K470='03-1_予算実績管理'!$J$48,5,K470='03-1_予算実績管理'!$J$49,6,K470='03-1_予算実績管理'!$J$50,7,K470='03-1_予算実績管理'!$J$51,8,K470='03-1_予算実績管理'!$J$52,9,K470='03-1_予算実績管理'!$J$53,10,K470='03-1_予算実績管理'!$J$54,11,K470='03-1_予算実績管理'!$J$55,12,K470='03-1_予算実績管理'!$J$56,13,K470='03-1_予算実績管理'!$J$57,14,K470='03-1_予算実績管理'!$J$58,15,K470='03-1_予算実績管理'!$J$59,16,K470='03-1_予算実績管理'!$J$60,17,K470='03-1_予算実績管理'!$J$61,18,K470='03-1_予算実績管理'!$J$62,19,K470='03-1_予算実績管理'!$J$63,20,K470='03-1_予算実績管理'!$J$64,21,K470='03-1_予算実績管理'!$J$65,22,K470='03-1_予算実績管理'!$J$66,23,K470='03-1_予算実績管理'!$J$67,24,K470='03-1_予算実績管理'!$J$68,25,K470='03-1_予算実績管理'!$J$69,26,K470='03-1_予算実績管理'!$J$70,27,K470='03-1_予算実績管理'!$J$71,28,K470='03-1_予算実績管理'!$J$72,29,K470='03-1_予算実績管理'!$J$73,30,K470='03-1_予算実績管理'!$J$74,31,K470='03-1_予算実績管理'!$J$75,32,K470='03-1_予算実績管理'!$J$76,33,K470='03-1_予算実績管理'!$J$77,34,K470='03-1_予算実績管理'!$J$78,35,K470='03-1_予算実績管理'!$J$79,36,K470='03-1_予算実績管理'!$J$80,37,K470='03-1_予算実績管理'!$J$81,38,K470='03-1_予算実績管理'!$J$82,39,K470='03-1_予算実績管理'!$J$83,40,K470='03-1_予算実績管理'!$J$84,41,K470='03-1_予算実績管理'!$J$85,42,K470='03-1_予算実績管理'!$J$86,43,K470='03-1_予算実績管理'!$J$87,44,K470='03-1_予算実績管理'!$J$88,45,K470='03-1_予算実績管理'!$J$89,46,K470='03-1_予算実績管理'!$J$90,47,K470='03-1_予算実績管理'!$J$91,48,K470='03-1_予算実績管理'!$J$92,49,K470='03-1_予算実績管理'!$J$93,50)</f>
        <v>#N/A</v>
      </c>
      <c r="N470" s="238" t="s">
        <v>7</v>
      </c>
      <c r="O470" s="239"/>
      <c r="P470" s="225"/>
      <c r="Q470" s="240"/>
      <c r="R470" s="194"/>
    </row>
    <row r="471" spans="9:18">
      <c r="I471" s="17">
        <v>467</v>
      </c>
      <c r="J471" s="193"/>
      <c r="K471" s="223" t="s">
        <v>20</v>
      </c>
      <c r="L471" s="224" t="s">
        <v>6</v>
      </c>
      <c r="M471" s="237" t="e" cm="1">
        <f t="array" ref="M471">_xlfn.IFS(K471='03-1_予算実績管理'!$J$44,1,K471='03-1_予算実績管理'!$J$45,2,K471='03-1_予算実績管理'!$J$46,3,K471='03-1_予算実績管理'!$J$47,4,K471='03-1_予算実績管理'!$J$48,5,K471='03-1_予算実績管理'!$J$49,6,K471='03-1_予算実績管理'!$J$50,7,K471='03-1_予算実績管理'!$J$51,8,K471='03-1_予算実績管理'!$J$52,9,K471='03-1_予算実績管理'!$J$53,10,K471='03-1_予算実績管理'!$J$54,11,K471='03-1_予算実績管理'!$J$55,12,K471='03-1_予算実績管理'!$J$56,13,K471='03-1_予算実績管理'!$J$57,14,K471='03-1_予算実績管理'!$J$58,15,K471='03-1_予算実績管理'!$J$59,16,K471='03-1_予算実績管理'!$J$60,17,K471='03-1_予算実績管理'!$J$61,18,K471='03-1_予算実績管理'!$J$62,19,K471='03-1_予算実績管理'!$J$63,20,K471='03-1_予算実績管理'!$J$64,21,K471='03-1_予算実績管理'!$J$65,22,K471='03-1_予算実績管理'!$J$66,23,K471='03-1_予算実績管理'!$J$67,24,K471='03-1_予算実績管理'!$J$68,25,K471='03-1_予算実績管理'!$J$69,26,K471='03-1_予算実績管理'!$J$70,27,K471='03-1_予算実績管理'!$J$71,28,K471='03-1_予算実績管理'!$J$72,29,K471='03-1_予算実績管理'!$J$73,30,K471='03-1_予算実績管理'!$J$74,31,K471='03-1_予算実績管理'!$J$75,32,K471='03-1_予算実績管理'!$J$76,33,K471='03-1_予算実績管理'!$J$77,34,K471='03-1_予算実績管理'!$J$78,35,K471='03-1_予算実績管理'!$J$79,36,K471='03-1_予算実績管理'!$J$80,37,K471='03-1_予算実績管理'!$J$81,38,K471='03-1_予算実績管理'!$J$82,39,K471='03-1_予算実績管理'!$J$83,40,K471='03-1_予算実績管理'!$J$84,41,K471='03-1_予算実績管理'!$J$85,42,K471='03-1_予算実績管理'!$J$86,43,K471='03-1_予算実績管理'!$J$87,44,K471='03-1_予算実績管理'!$J$88,45,K471='03-1_予算実績管理'!$J$89,46,K471='03-1_予算実績管理'!$J$90,47,K471='03-1_予算実績管理'!$J$91,48,K471='03-1_予算実績管理'!$J$92,49,K471='03-1_予算実績管理'!$J$93,50)</f>
        <v>#N/A</v>
      </c>
      <c r="N471" s="238" t="s">
        <v>7</v>
      </c>
      <c r="O471" s="239"/>
      <c r="P471" s="225"/>
      <c r="Q471" s="240"/>
      <c r="R471" s="194"/>
    </row>
    <row r="472" spans="9:18">
      <c r="I472" s="17">
        <v>468</v>
      </c>
      <c r="J472" s="193"/>
      <c r="K472" s="223" t="s">
        <v>20</v>
      </c>
      <c r="L472" s="224" t="s">
        <v>6</v>
      </c>
      <c r="M472" s="237" t="e" cm="1">
        <f t="array" ref="M472">_xlfn.IFS(K472='03-1_予算実績管理'!$J$44,1,K472='03-1_予算実績管理'!$J$45,2,K472='03-1_予算実績管理'!$J$46,3,K472='03-1_予算実績管理'!$J$47,4,K472='03-1_予算実績管理'!$J$48,5,K472='03-1_予算実績管理'!$J$49,6,K472='03-1_予算実績管理'!$J$50,7,K472='03-1_予算実績管理'!$J$51,8,K472='03-1_予算実績管理'!$J$52,9,K472='03-1_予算実績管理'!$J$53,10,K472='03-1_予算実績管理'!$J$54,11,K472='03-1_予算実績管理'!$J$55,12,K472='03-1_予算実績管理'!$J$56,13,K472='03-1_予算実績管理'!$J$57,14,K472='03-1_予算実績管理'!$J$58,15,K472='03-1_予算実績管理'!$J$59,16,K472='03-1_予算実績管理'!$J$60,17,K472='03-1_予算実績管理'!$J$61,18,K472='03-1_予算実績管理'!$J$62,19,K472='03-1_予算実績管理'!$J$63,20,K472='03-1_予算実績管理'!$J$64,21,K472='03-1_予算実績管理'!$J$65,22,K472='03-1_予算実績管理'!$J$66,23,K472='03-1_予算実績管理'!$J$67,24,K472='03-1_予算実績管理'!$J$68,25,K472='03-1_予算実績管理'!$J$69,26,K472='03-1_予算実績管理'!$J$70,27,K472='03-1_予算実績管理'!$J$71,28,K472='03-1_予算実績管理'!$J$72,29,K472='03-1_予算実績管理'!$J$73,30,K472='03-1_予算実績管理'!$J$74,31,K472='03-1_予算実績管理'!$J$75,32,K472='03-1_予算実績管理'!$J$76,33,K472='03-1_予算実績管理'!$J$77,34,K472='03-1_予算実績管理'!$J$78,35,K472='03-1_予算実績管理'!$J$79,36,K472='03-1_予算実績管理'!$J$80,37,K472='03-1_予算実績管理'!$J$81,38,K472='03-1_予算実績管理'!$J$82,39,K472='03-1_予算実績管理'!$J$83,40,K472='03-1_予算実績管理'!$J$84,41,K472='03-1_予算実績管理'!$J$85,42,K472='03-1_予算実績管理'!$J$86,43,K472='03-1_予算実績管理'!$J$87,44,K472='03-1_予算実績管理'!$J$88,45,K472='03-1_予算実績管理'!$J$89,46,K472='03-1_予算実績管理'!$J$90,47,K472='03-1_予算実績管理'!$J$91,48,K472='03-1_予算実績管理'!$J$92,49,K472='03-1_予算実績管理'!$J$93,50)</f>
        <v>#N/A</v>
      </c>
      <c r="N472" s="238" t="s">
        <v>7</v>
      </c>
      <c r="O472" s="239"/>
      <c r="P472" s="225"/>
      <c r="Q472" s="240"/>
      <c r="R472" s="194"/>
    </row>
    <row r="473" spans="9:18">
      <c r="I473" s="17">
        <v>469</v>
      </c>
      <c r="J473" s="193"/>
      <c r="K473" s="223" t="s">
        <v>20</v>
      </c>
      <c r="L473" s="224" t="s">
        <v>6</v>
      </c>
      <c r="M473" s="237" t="e" cm="1">
        <f t="array" ref="M473">_xlfn.IFS(K473='03-1_予算実績管理'!$J$44,1,K473='03-1_予算実績管理'!$J$45,2,K473='03-1_予算実績管理'!$J$46,3,K473='03-1_予算実績管理'!$J$47,4,K473='03-1_予算実績管理'!$J$48,5,K473='03-1_予算実績管理'!$J$49,6,K473='03-1_予算実績管理'!$J$50,7,K473='03-1_予算実績管理'!$J$51,8,K473='03-1_予算実績管理'!$J$52,9,K473='03-1_予算実績管理'!$J$53,10,K473='03-1_予算実績管理'!$J$54,11,K473='03-1_予算実績管理'!$J$55,12,K473='03-1_予算実績管理'!$J$56,13,K473='03-1_予算実績管理'!$J$57,14,K473='03-1_予算実績管理'!$J$58,15,K473='03-1_予算実績管理'!$J$59,16,K473='03-1_予算実績管理'!$J$60,17,K473='03-1_予算実績管理'!$J$61,18,K473='03-1_予算実績管理'!$J$62,19,K473='03-1_予算実績管理'!$J$63,20,K473='03-1_予算実績管理'!$J$64,21,K473='03-1_予算実績管理'!$J$65,22,K473='03-1_予算実績管理'!$J$66,23,K473='03-1_予算実績管理'!$J$67,24,K473='03-1_予算実績管理'!$J$68,25,K473='03-1_予算実績管理'!$J$69,26,K473='03-1_予算実績管理'!$J$70,27,K473='03-1_予算実績管理'!$J$71,28,K473='03-1_予算実績管理'!$J$72,29,K473='03-1_予算実績管理'!$J$73,30,K473='03-1_予算実績管理'!$J$74,31,K473='03-1_予算実績管理'!$J$75,32,K473='03-1_予算実績管理'!$J$76,33,K473='03-1_予算実績管理'!$J$77,34,K473='03-1_予算実績管理'!$J$78,35,K473='03-1_予算実績管理'!$J$79,36,K473='03-1_予算実績管理'!$J$80,37,K473='03-1_予算実績管理'!$J$81,38,K473='03-1_予算実績管理'!$J$82,39,K473='03-1_予算実績管理'!$J$83,40,K473='03-1_予算実績管理'!$J$84,41,K473='03-1_予算実績管理'!$J$85,42,K473='03-1_予算実績管理'!$J$86,43,K473='03-1_予算実績管理'!$J$87,44,K473='03-1_予算実績管理'!$J$88,45,K473='03-1_予算実績管理'!$J$89,46,K473='03-1_予算実績管理'!$J$90,47,K473='03-1_予算実績管理'!$J$91,48,K473='03-1_予算実績管理'!$J$92,49,K473='03-1_予算実績管理'!$J$93,50)</f>
        <v>#N/A</v>
      </c>
      <c r="N473" s="238" t="s">
        <v>7</v>
      </c>
      <c r="O473" s="239"/>
      <c r="P473" s="225"/>
      <c r="Q473" s="240"/>
      <c r="R473" s="194"/>
    </row>
    <row r="474" spans="9:18">
      <c r="I474" s="17">
        <v>470</v>
      </c>
      <c r="J474" s="193"/>
      <c r="K474" s="223" t="s">
        <v>20</v>
      </c>
      <c r="L474" s="224" t="s">
        <v>6</v>
      </c>
      <c r="M474" s="237" t="e" cm="1">
        <f t="array" ref="M474">_xlfn.IFS(K474='03-1_予算実績管理'!$J$44,1,K474='03-1_予算実績管理'!$J$45,2,K474='03-1_予算実績管理'!$J$46,3,K474='03-1_予算実績管理'!$J$47,4,K474='03-1_予算実績管理'!$J$48,5,K474='03-1_予算実績管理'!$J$49,6,K474='03-1_予算実績管理'!$J$50,7,K474='03-1_予算実績管理'!$J$51,8,K474='03-1_予算実績管理'!$J$52,9,K474='03-1_予算実績管理'!$J$53,10,K474='03-1_予算実績管理'!$J$54,11,K474='03-1_予算実績管理'!$J$55,12,K474='03-1_予算実績管理'!$J$56,13,K474='03-1_予算実績管理'!$J$57,14,K474='03-1_予算実績管理'!$J$58,15,K474='03-1_予算実績管理'!$J$59,16,K474='03-1_予算実績管理'!$J$60,17,K474='03-1_予算実績管理'!$J$61,18,K474='03-1_予算実績管理'!$J$62,19,K474='03-1_予算実績管理'!$J$63,20,K474='03-1_予算実績管理'!$J$64,21,K474='03-1_予算実績管理'!$J$65,22,K474='03-1_予算実績管理'!$J$66,23,K474='03-1_予算実績管理'!$J$67,24,K474='03-1_予算実績管理'!$J$68,25,K474='03-1_予算実績管理'!$J$69,26,K474='03-1_予算実績管理'!$J$70,27,K474='03-1_予算実績管理'!$J$71,28,K474='03-1_予算実績管理'!$J$72,29,K474='03-1_予算実績管理'!$J$73,30,K474='03-1_予算実績管理'!$J$74,31,K474='03-1_予算実績管理'!$J$75,32,K474='03-1_予算実績管理'!$J$76,33,K474='03-1_予算実績管理'!$J$77,34,K474='03-1_予算実績管理'!$J$78,35,K474='03-1_予算実績管理'!$J$79,36,K474='03-1_予算実績管理'!$J$80,37,K474='03-1_予算実績管理'!$J$81,38,K474='03-1_予算実績管理'!$J$82,39,K474='03-1_予算実績管理'!$J$83,40,K474='03-1_予算実績管理'!$J$84,41,K474='03-1_予算実績管理'!$J$85,42,K474='03-1_予算実績管理'!$J$86,43,K474='03-1_予算実績管理'!$J$87,44,K474='03-1_予算実績管理'!$J$88,45,K474='03-1_予算実績管理'!$J$89,46,K474='03-1_予算実績管理'!$J$90,47,K474='03-1_予算実績管理'!$J$91,48,K474='03-1_予算実績管理'!$J$92,49,K474='03-1_予算実績管理'!$J$93,50)</f>
        <v>#N/A</v>
      </c>
      <c r="N474" s="238" t="s">
        <v>7</v>
      </c>
      <c r="O474" s="239"/>
      <c r="P474" s="225"/>
      <c r="Q474" s="240"/>
      <c r="R474" s="194"/>
    </row>
    <row r="475" spans="9:18">
      <c r="I475" s="17">
        <v>471</v>
      </c>
      <c r="J475" s="193"/>
      <c r="K475" s="223" t="s">
        <v>20</v>
      </c>
      <c r="L475" s="224" t="s">
        <v>6</v>
      </c>
      <c r="M475" s="237" t="e" cm="1">
        <f t="array" ref="M475">_xlfn.IFS(K475='03-1_予算実績管理'!$J$44,1,K475='03-1_予算実績管理'!$J$45,2,K475='03-1_予算実績管理'!$J$46,3,K475='03-1_予算実績管理'!$J$47,4,K475='03-1_予算実績管理'!$J$48,5,K475='03-1_予算実績管理'!$J$49,6,K475='03-1_予算実績管理'!$J$50,7,K475='03-1_予算実績管理'!$J$51,8,K475='03-1_予算実績管理'!$J$52,9,K475='03-1_予算実績管理'!$J$53,10,K475='03-1_予算実績管理'!$J$54,11,K475='03-1_予算実績管理'!$J$55,12,K475='03-1_予算実績管理'!$J$56,13,K475='03-1_予算実績管理'!$J$57,14,K475='03-1_予算実績管理'!$J$58,15,K475='03-1_予算実績管理'!$J$59,16,K475='03-1_予算実績管理'!$J$60,17,K475='03-1_予算実績管理'!$J$61,18,K475='03-1_予算実績管理'!$J$62,19,K475='03-1_予算実績管理'!$J$63,20,K475='03-1_予算実績管理'!$J$64,21,K475='03-1_予算実績管理'!$J$65,22,K475='03-1_予算実績管理'!$J$66,23,K475='03-1_予算実績管理'!$J$67,24,K475='03-1_予算実績管理'!$J$68,25,K475='03-1_予算実績管理'!$J$69,26,K475='03-1_予算実績管理'!$J$70,27,K475='03-1_予算実績管理'!$J$71,28,K475='03-1_予算実績管理'!$J$72,29,K475='03-1_予算実績管理'!$J$73,30,K475='03-1_予算実績管理'!$J$74,31,K475='03-1_予算実績管理'!$J$75,32,K475='03-1_予算実績管理'!$J$76,33,K475='03-1_予算実績管理'!$J$77,34,K475='03-1_予算実績管理'!$J$78,35,K475='03-1_予算実績管理'!$J$79,36,K475='03-1_予算実績管理'!$J$80,37,K475='03-1_予算実績管理'!$J$81,38,K475='03-1_予算実績管理'!$J$82,39,K475='03-1_予算実績管理'!$J$83,40,K475='03-1_予算実績管理'!$J$84,41,K475='03-1_予算実績管理'!$J$85,42,K475='03-1_予算実績管理'!$J$86,43,K475='03-1_予算実績管理'!$J$87,44,K475='03-1_予算実績管理'!$J$88,45,K475='03-1_予算実績管理'!$J$89,46,K475='03-1_予算実績管理'!$J$90,47,K475='03-1_予算実績管理'!$J$91,48,K475='03-1_予算実績管理'!$J$92,49,K475='03-1_予算実績管理'!$J$93,50)</f>
        <v>#N/A</v>
      </c>
      <c r="N475" s="238" t="s">
        <v>7</v>
      </c>
      <c r="O475" s="239"/>
      <c r="P475" s="225"/>
      <c r="Q475" s="240"/>
      <c r="R475" s="194"/>
    </row>
    <row r="476" spans="9:18">
      <c r="I476" s="17">
        <v>472</v>
      </c>
      <c r="J476" s="193"/>
      <c r="K476" s="223" t="s">
        <v>20</v>
      </c>
      <c r="L476" s="224" t="s">
        <v>6</v>
      </c>
      <c r="M476" s="237" t="e" cm="1">
        <f t="array" ref="M476">_xlfn.IFS(K476='03-1_予算実績管理'!$J$44,1,K476='03-1_予算実績管理'!$J$45,2,K476='03-1_予算実績管理'!$J$46,3,K476='03-1_予算実績管理'!$J$47,4,K476='03-1_予算実績管理'!$J$48,5,K476='03-1_予算実績管理'!$J$49,6,K476='03-1_予算実績管理'!$J$50,7,K476='03-1_予算実績管理'!$J$51,8,K476='03-1_予算実績管理'!$J$52,9,K476='03-1_予算実績管理'!$J$53,10,K476='03-1_予算実績管理'!$J$54,11,K476='03-1_予算実績管理'!$J$55,12,K476='03-1_予算実績管理'!$J$56,13,K476='03-1_予算実績管理'!$J$57,14,K476='03-1_予算実績管理'!$J$58,15,K476='03-1_予算実績管理'!$J$59,16,K476='03-1_予算実績管理'!$J$60,17,K476='03-1_予算実績管理'!$J$61,18,K476='03-1_予算実績管理'!$J$62,19,K476='03-1_予算実績管理'!$J$63,20,K476='03-1_予算実績管理'!$J$64,21,K476='03-1_予算実績管理'!$J$65,22,K476='03-1_予算実績管理'!$J$66,23,K476='03-1_予算実績管理'!$J$67,24,K476='03-1_予算実績管理'!$J$68,25,K476='03-1_予算実績管理'!$J$69,26,K476='03-1_予算実績管理'!$J$70,27,K476='03-1_予算実績管理'!$J$71,28,K476='03-1_予算実績管理'!$J$72,29,K476='03-1_予算実績管理'!$J$73,30,K476='03-1_予算実績管理'!$J$74,31,K476='03-1_予算実績管理'!$J$75,32,K476='03-1_予算実績管理'!$J$76,33,K476='03-1_予算実績管理'!$J$77,34,K476='03-1_予算実績管理'!$J$78,35,K476='03-1_予算実績管理'!$J$79,36,K476='03-1_予算実績管理'!$J$80,37,K476='03-1_予算実績管理'!$J$81,38,K476='03-1_予算実績管理'!$J$82,39,K476='03-1_予算実績管理'!$J$83,40,K476='03-1_予算実績管理'!$J$84,41,K476='03-1_予算実績管理'!$J$85,42,K476='03-1_予算実績管理'!$J$86,43,K476='03-1_予算実績管理'!$J$87,44,K476='03-1_予算実績管理'!$J$88,45,K476='03-1_予算実績管理'!$J$89,46,K476='03-1_予算実績管理'!$J$90,47,K476='03-1_予算実績管理'!$J$91,48,K476='03-1_予算実績管理'!$J$92,49,K476='03-1_予算実績管理'!$J$93,50)</f>
        <v>#N/A</v>
      </c>
      <c r="N476" s="238" t="s">
        <v>7</v>
      </c>
      <c r="O476" s="239"/>
      <c r="P476" s="225"/>
      <c r="Q476" s="240"/>
      <c r="R476" s="194"/>
    </row>
    <row r="477" spans="9:18">
      <c r="I477" s="17">
        <v>473</v>
      </c>
      <c r="J477" s="193"/>
      <c r="K477" s="223" t="s">
        <v>20</v>
      </c>
      <c r="L477" s="224" t="s">
        <v>6</v>
      </c>
      <c r="M477" s="237" t="e" cm="1">
        <f t="array" ref="M477">_xlfn.IFS(K477='03-1_予算実績管理'!$J$44,1,K477='03-1_予算実績管理'!$J$45,2,K477='03-1_予算実績管理'!$J$46,3,K477='03-1_予算実績管理'!$J$47,4,K477='03-1_予算実績管理'!$J$48,5,K477='03-1_予算実績管理'!$J$49,6,K477='03-1_予算実績管理'!$J$50,7,K477='03-1_予算実績管理'!$J$51,8,K477='03-1_予算実績管理'!$J$52,9,K477='03-1_予算実績管理'!$J$53,10,K477='03-1_予算実績管理'!$J$54,11,K477='03-1_予算実績管理'!$J$55,12,K477='03-1_予算実績管理'!$J$56,13,K477='03-1_予算実績管理'!$J$57,14,K477='03-1_予算実績管理'!$J$58,15,K477='03-1_予算実績管理'!$J$59,16,K477='03-1_予算実績管理'!$J$60,17,K477='03-1_予算実績管理'!$J$61,18,K477='03-1_予算実績管理'!$J$62,19,K477='03-1_予算実績管理'!$J$63,20,K477='03-1_予算実績管理'!$J$64,21,K477='03-1_予算実績管理'!$J$65,22,K477='03-1_予算実績管理'!$J$66,23,K477='03-1_予算実績管理'!$J$67,24,K477='03-1_予算実績管理'!$J$68,25,K477='03-1_予算実績管理'!$J$69,26,K477='03-1_予算実績管理'!$J$70,27,K477='03-1_予算実績管理'!$J$71,28,K477='03-1_予算実績管理'!$J$72,29,K477='03-1_予算実績管理'!$J$73,30,K477='03-1_予算実績管理'!$J$74,31,K477='03-1_予算実績管理'!$J$75,32,K477='03-1_予算実績管理'!$J$76,33,K477='03-1_予算実績管理'!$J$77,34,K477='03-1_予算実績管理'!$J$78,35,K477='03-1_予算実績管理'!$J$79,36,K477='03-1_予算実績管理'!$J$80,37,K477='03-1_予算実績管理'!$J$81,38,K477='03-1_予算実績管理'!$J$82,39,K477='03-1_予算実績管理'!$J$83,40,K477='03-1_予算実績管理'!$J$84,41,K477='03-1_予算実績管理'!$J$85,42,K477='03-1_予算実績管理'!$J$86,43,K477='03-1_予算実績管理'!$J$87,44,K477='03-1_予算実績管理'!$J$88,45,K477='03-1_予算実績管理'!$J$89,46,K477='03-1_予算実績管理'!$J$90,47,K477='03-1_予算実績管理'!$J$91,48,K477='03-1_予算実績管理'!$J$92,49,K477='03-1_予算実績管理'!$J$93,50)</f>
        <v>#N/A</v>
      </c>
      <c r="N477" s="238" t="s">
        <v>7</v>
      </c>
      <c r="O477" s="239"/>
      <c r="P477" s="225"/>
      <c r="Q477" s="240"/>
      <c r="R477" s="194"/>
    </row>
    <row r="478" spans="9:18">
      <c r="I478" s="17">
        <v>474</v>
      </c>
      <c r="J478" s="193"/>
      <c r="K478" s="223" t="s">
        <v>20</v>
      </c>
      <c r="L478" s="224" t="s">
        <v>6</v>
      </c>
      <c r="M478" s="237" t="e" cm="1">
        <f t="array" ref="M478">_xlfn.IFS(K478='03-1_予算実績管理'!$J$44,1,K478='03-1_予算実績管理'!$J$45,2,K478='03-1_予算実績管理'!$J$46,3,K478='03-1_予算実績管理'!$J$47,4,K478='03-1_予算実績管理'!$J$48,5,K478='03-1_予算実績管理'!$J$49,6,K478='03-1_予算実績管理'!$J$50,7,K478='03-1_予算実績管理'!$J$51,8,K478='03-1_予算実績管理'!$J$52,9,K478='03-1_予算実績管理'!$J$53,10,K478='03-1_予算実績管理'!$J$54,11,K478='03-1_予算実績管理'!$J$55,12,K478='03-1_予算実績管理'!$J$56,13,K478='03-1_予算実績管理'!$J$57,14,K478='03-1_予算実績管理'!$J$58,15,K478='03-1_予算実績管理'!$J$59,16,K478='03-1_予算実績管理'!$J$60,17,K478='03-1_予算実績管理'!$J$61,18,K478='03-1_予算実績管理'!$J$62,19,K478='03-1_予算実績管理'!$J$63,20,K478='03-1_予算実績管理'!$J$64,21,K478='03-1_予算実績管理'!$J$65,22,K478='03-1_予算実績管理'!$J$66,23,K478='03-1_予算実績管理'!$J$67,24,K478='03-1_予算実績管理'!$J$68,25,K478='03-1_予算実績管理'!$J$69,26,K478='03-1_予算実績管理'!$J$70,27,K478='03-1_予算実績管理'!$J$71,28,K478='03-1_予算実績管理'!$J$72,29,K478='03-1_予算実績管理'!$J$73,30,K478='03-1_予算実績管理'!$J$74,31,K478='03-1_予算実績管理'!$J$75,32,K478='03-1_予算実績管理'!$J$76,33,K478='03-1_予算実績管理'!$J$77,34,K478='03-1_予算実績管理'!$J$78,35,K478='03-1_予算実績管理'!$J$79,36,K478='03-1_予算実績管理'!$J$80,37,K478='03-1_予算実績管理'!$J$81,38,K478='03-1_予算実績管理'!$J$82,39,K478='03-1_予算実績管理'!$J$83,40,K478='03-1_予算実績管理'!$J$84,41,K478='03-1_予算実績管理'!$J$85,42,K478='03-1_予算実績管理'!$J$86,43,K478='03-1_予算実績管理'!$J$87,44,K478='03-1_予算実績管理'!$J$88,45,K478='03-1_予算実績管理'!$J$89,46,K478='03-1_予算実績管理'!$J$90,47,K478='03-1_予算実績管理'!$J$91,48,K478='03-1_予算実績管理'!$J$92,49,K478='03-1_予算実績管理'!$J$93,50)</f>
        <v>#N/A</v>
      </c>
      <c r="N478" s="238" t="s">
        <v>7</v>
      </c>
      <c r="O478" s="239"/>
      <c r="P478" s="225"/>
      <c r="Q478" s="240"/>
      <c r="R478" s="194"/>
    </row>
    <row r="479" spans="9:18">
      <c r="I479" s="17">
        <v>475</v>
      </c>
      <c r="J479" s="193"/>
      <c r="K479" s="223" t="s">
        <v>20</v>
      </c>
      <c r="L479" s="224" t="s">
        <v>6</v>
      </c>
      <c r="M479" s="237" t="e" cm="1">
        <f t="array" ref="M479">_xlfn.IFS(K479='03-1_予算実績管理'!$J$44,1,K479='03-1_予算実績管理'!$J$45,2,K479='03-1_予算実績管理'!$J$46,3,K479='03-1_予算実績管理'!$J$47,4,K479='03-1_予算実績管理'!$J$48,5,K479='03-1_予算実績管理'!$J$49,6,K479='03-1_予算実績管理'!$J$50,7,K479='03-1_予算実績管理'!$J$51,8,K479='03-1_予算実績管理'!$J$52,9,K479='03-1_予算実績管理'!$J$53,10,K479='03-1_予算実績管理'!$J$54,11,K479='03-1_予算実績管理'!$J$55,12,K479='03-1_予算実績管理'!$J$56,13,K479='03-1_予算実績管理'!$J$57,14,K479='03-1_予算実績管理'!$J$58,15,K479='03-1_予算実績管理'!$J$59,16,K479='03-1_予算実績管理'!$J$60,17,K479='03-1_予算実績管理'!$J$61,18,K479='03-1_予算実績管理'!$J$62,19,K479='03-1_予算実績管理'!$J$63,20,K479='03-1_予算実績管理'!$J$64,21,K479='03-1_予算実績管理'!$J$65,22,K479='03-1_予算実績管理'!$J$66,23,K479='03-1_予算実績管理'!$J$67,24,K479='03-1_予算実績管理'!$J$68,25,K479='03-1_予算実績管理'!$J$69,26,K479='03-1_予算実績管理'!$J$70,27,K479='03-1_予算実績管理'!$J$71,28,K479='03-1_予算実績管理'!$J$72,29,K479='03-1_予算実績管理'!$J$73,30,K479='03-1_予算実績管理'!$J$74,31,K479='03-1_予算実績管理'!$J$75,32,K479='03-1_予算実績管理'!$J$76,33,K479='03-1_予算実績管理'!$J$77,34,K479='03-1_予算実績管理'!$J$78,35,K479='03-1_予算実績管理'!$J$79,36,K479='03-1_予算実績管理'!$J$80,37,K479='03-1_予算実績管理'!$J$81,38,K479='03-1_予算実績管理'!$J$82,39,K479='03-1_予算実績管理'!$J$83,40,K479='03-1_予算実績管理'!$J$84,41,K479='03-1_予算実績管理'!$J$85,42,K479='03-1_予算実績管理'!$J$86,43,K479='03-1_予算実績管理'!$J$87,44,K479='03-1_予算実績管理'!$J$88,45,K479='03-1_予算実績管理'!$J$89,46,K479='03-1_予算実績管理'!$J$90,47,K479='03-1_予算実績管理'!$J$91,48,K479='03-1_予算実績管理'!$J$92,49,K479='03-1_予算実績管理'!$J$93,50)</f>
        <v>#N/A</v>
      </c>
      <c r="N479" s="238" t="s">
        <v>7</v>
      </c>
      <c r="O479" s="239"/>
      <c r="P479" s="225"/>
      <c r="Q479" s="240"/>
      <c r="R479" s="194"/>
    </row>
    <row r="480" spans="9:18">
      <c r="I480" s="17">
        <v>476</v>
      </c>
      <c r="J480" s="193"/>
      <c r="K480" s="223" t="s">
        <v>20</v>
      </c>
      <c r="L480" s="224" t="s">
        <v>6</v>
      </c>
      <c r="M480" s="237" t="e" cm="1">
        <f t="array" ref="M480">_xlfn.IFS(K480='03-1_予算実績管理'!$J$44,1,K480='03-1_予算実績管理'!$J$45,2,K480='03-1_予算実績管理'!$J$46,3,K480='03-1_予算実績管理'!$J$47,4,K480='03-1_予算実績管理'!$J$48,5,K480='03-1_予算実績管理'!$J$49,6,K480='03-1_予算実績管理'!$J$50,7,K480='03-1_予算実績管理'!$J$51,8,K480='03-1_予算実績管理'!$J$52,9,K480='03-1_予算実績管理'!$J$53,10,K480='03-1_予算実績管理'!$J$54,11,K480='03-1_予算実績管理'!$J$55,12,K480='03-1_予算実績管理'!$J$56,13,K480='03-1_予算実績管理'!$J$57,14,K480='03-1_予算実績管理'!$J$58,15,K480='03-1_予算実績管理'!$J$59,16,K480='03-1_予算実績管理'!$J$60,17,K480='03-1_予算実績管理'!$J$61,18,K480='03-1_予算実績管理'!$J$62,19,K480='03-1_予算実績管理'!$J$63,20,K480='03-1_予算実績管理'!$J$64,21,K480='03-1_予算実績管理'!$J$65,22,K480='03-1_予算実績管理'!$J$66,23,K480='03-1_予算実績管理'!$J$67,24,K480='03-1_予算実績管理'!$J$68,25,K480='03-1_予算実績管理'!$J$69,26,K480='03-1_予算実績管理'!$J$70,27,K480='03-1_予算実績管理'!$J$71,28,K480='03-1_予算実績管理'!$J$72,29,K480='03-1_予算実績管理'!$J$73,30,K480='03-1_予算実績管理'!$J$74,31,K480='03-1_予算実績管理'!$J$75,32,K480='03-1_予算実績管理'!$J$76,33,K480='03-1_予算実績管理'!$J$77,34,K480='03-1_予算実績管理'!$J$78,35,K480='03-1_予算実績管理'!$J$79,36,K480='03-1_予算実績管理'!$J$80,37,K480='03-1_予算実績管理'!$J$81,38,K480='03-1_予算実績管理'!$J$82,39,K480='03-1_予算実績管理'!$J$83,40,K480='03-1_予算実績管理'!$J$84,41,K480='03-1_予算実績管理'!$J$85,42,K480='03-1_予算実績管理'!$J$86,43,K480='03-1_予算実績管理'!$J$87,44,K480='03-1_予算実績管理'!$J$88,45,K480='03-1_予算実績管理'!$J$89,46,K480='03-1_予算実績管理'!$J$90,47,K480='03-1_予算実績管理'!$J$91,48,K480='03-1_予算実績管理'!$J$92,49,K480='03-1_予算実績管理'!$J$93,50)</f>
        <v>#N/A</v>
      </c>
      <c r="N480" s="238" t="s">
        <v>7</v>
      </c>
      <c r="O480" s="239"/>
      <c r="P480" s="225"/>
      <c r="Q480" s="240"/>
      <c r="R480" s="194"/>
    </row>
    <row r="481" spans="9:18">
      <c r="I481" s="17">
        <v>477</v>
      </c>
      <c r="J481" s="193"/>
      <c r="K481" s="223" t="s">
        <v>20</v>
      </c>
      <c r="L481" s="224" t="s">
        <v>6</v>
      </c>
      <c r="M481" s="237" t="e" cm="1">
        <f t="array" ref="M481">_xlfn.IFS(K481='03-1_予算実績管理'!$J$44,1,K481='03-1_予算実績管理'!$J$45,2,K481='03-1_予算実績管理'!$J$46,3,K481='03-1_予算実績管理'!$J$47,4,K481='03-1_予算実績管理'!$J$48,5,K481='03-1_予算実績管理'!$J$49,6,K481='03-1_予算実績管理'!$J$50,7,K481='03-1_予算実績管理'!$J$51,8,K481='03-1_予算実績管理'!$J$52,9,K481='03-1_予算実績管理'!$J$53,10,K481='03-1_予算実績管理'!$J$54,11,K481='03-1_予算実績管理'!$J$55,12,K481='03-1_予算実績管理'!$J$56,13,K481='03-1_予算実績管理'!$J$57,14,K481='03-1_予算実績管理'!$J$58,15,K481='03-1_予算実績管理'!$J$59,16,K481='03-1_予算実績管理'!$J$60,17,K481='03-1_予算実績管理'!$J$61,18,K481='03-1_予算実績管理'!$J$62,19,K481='03-1_予算実績管理'!$J$63,20,K481='03-1_予算実績管理'!$J$64,21,K481='03-1_予算実績管理'!$J$65,22,K481='03-1_予算実績管理'!$J$66,23,K481='03-1_予算実績管理'!$J$67,24,K481='03-1_予算実績管理'!$J$68,25,K481='03-1_予算実績管理'!$J$69,26,K481='03-1_予算実績管理'!$J$70,27,K481='03-1_予算実績管理'!$J$71,28,K481='03-1_予算実績管理'!$J$72,29,K481='03-1_予算実績管理'!$J$73,30,K481='03-1_予算実績管理'!$J$74,31,K481='03-1_予算実績管理'!$J$75,32,K481='03-1_予算実績管理'!$J$76,33,K481='03-1_予算実績管理'!$J$77,34,K481='03-1_予算実績管理'!$J$78,35,K481='03-1_予算実績管理'!$J$79,36,K481='03-1_予算実績管理'!$J$80,37,K481='03-1_予算実績管理'!$J$81,38,K481='03-1_予算実績管理'!$J$82,39,K481='03-1_予算実績管理'!$J$83,40,K481='03-1_予算実績管理'!$J$84,41,K481='03-1_予算実績管理'!$J$85,42,K481='03-1_予算実績管理'!$J$86,43,K481='03-1_予算実績管理'!$J$87,44,K481='03-1_予算実績管理'!$J$88,45,K481='03-1_予算実績管理'!$J$89,46,K481='03-1_予算実績管理'!$J$90,47,K481='03-1_予算実績管理'!$J$91,48,K481='03-1_予算実績管理'!$J$92,49,K481='03-1_予算実績管理'!$J$93,50)</f>
        <v>#N/A</v>
      </c>
      <c r="N481" s="238" t="s">
        <v>7</v>
      </c>
      <c r="O481" s="239"/>
      <c r="P481" s="225"/>
      <c r="Q481" s="240"/>
      <c r="R481" s="194"/>
    </row>
    <row r="482" spans="9:18">
      <c r="I482" s="17">
        <v>478</v>
      </c>
      <c r="J482" s="193"/>
      <c r="K482" s="223" t="s">
        <v>20</v>
      </c>
      <c r="L482" s="224" t="s">
        <v>6</v>
      </c>
      <c r="M482" s="237" t="e" cm="1">
        <f t="array" ref="M482">_xlfn.IFS(K482='03-1_予算実績管理'!$J$44,1,K482='03-1_予算実績管理'!$J$45,2,K482='03-1_予算実績管理'!$J$46,3,K482='03-1_予算実績管理'!$J$47,4,K482='03-1_予算実績管理'!$J$48,5,K482='03-1_予算実績管理'!$J$49,6,K482='03-1_予算実績管理'!$J$50,7,K482='03-1_予算実績管理'!$J$51,8,K482='03-1_予算実績管理'!$J$52,9,K482='03-1_予算実績管理'!$J$53,10,K482='03-1_予算実績管理'!$J$54,11,K482='03-1_予算実績管理'!$J$55,12,K482='03-1_予算実績管理'!$J$56,13,K482='03-1_予算実績管理'!$J$57,14,K482='03-1_予算実績管理'!$J$58,15,K482='03-1_予算実績管理'!$J$59,16,K482='03-1_予算実績管理'!$J$60,17,K482='03-1_予算実績管理'!$J$61,18,K482='03-1_予算実績管理'!$J$62,19,K482='03-1_予算実績管理'!$J$63,20,K482='03-1_予算実績管理'!$J$64,21,K482='03-1_予算実績管理'!$J$65,22,K482='03-1_予算実績管理'!$J$66,23,K482='03-1_予算実績管理'!$J$67,24,K482='03-1_予算実績管理'!$J$68,25,K482='03-1_予算実績管理'!$J$69,26,K482='03-1_予算実績管理'!$J$70,27,K482='03-1_予算実績管理'!$J$71,28,K482='03-1_予算実績管理'!$J$72,29,K482='03-1_予算実績管理'!$J$73,30,K482='03-1_予算実績管理'!$J$74,31,K482='03-1_予算実績管理'!$J$75,32,K482='03-1_予算実績管理'!$J$76,33,K482='03-1_予算実績管理'!$J$77,34,K482='03-1_予算実績管理'!$J$78,35,K482='03-1_予算実績管理'!$J$79,36,K482='03-1_予算実績管理'!$J$80,37,K482='03-1_予算実績管理'!$J$81,38,K482='03-1_予算実績管理'!$J$82,39,K482='03-1_予算実績管理'!$J$83,40,K482='03-1_予算実績管理'!$J$84,41,K482='03-1_予算実績管理'!$J$85,42,K482='03-1_予算実績管理'!$J$86,43,K482='03-1_予算実績管理'!$J$87,44,K482='03-1_予算実績管理'!$J$88,45,K482='03-1_予算実績管理'!$J$89,46,K482='03-1_予算実績管理'!$J$90,47,K482='03-1_予算実績管理'!$J$91,48,K482='03-1_予算実績管理'!$J$92,49,K482='03-1_予算実績管理'!$J$93,50)</f>
        <v>#N/A</v>
      </c>
      <c r="N482" s="238" t="s">
        <v>7</v>
      </c>
      <c r="O482" s="239"/>
      <c r="P482" s="225"/>
      <c r="Q482" s="240"/>
      <c r="R482" s="194"/>
    </row>
    <row r="483" spans="9:18">
      <c r="I483" s="17">
        <v>479</v>
      </c>
      <c r="J483" s="193"/>
      <c r="K483" s="223" t="s">
        <v>20</v>
      </c>
      <c r="L483" s="224" t="s">
        <v>6</v>
      </c>
      <c r="M483" s="237" t="e" cm="1">
        <f t="array" ref="M483">_xlfn.IFS(K483='03-1_予算実績管理'!$J$44,1,K483='03-1_予算実績管理'!$J$45,2,K483='03-1_予算実績管理'!$J$46,3,K483='03-1_予算実績管理'!$J$47,4,K483='03-1_予算実績管理'!$J$48,5,K483='03-1_予算実績管理'!$J$49,6,K483='03-1_予算実績管理'!$J$50,7,K483='03-1_予算実績管理'!$J$51,8,K483='03-1_予算実績管理'!$J$52,9,K483='03-1_予算実績管理'!$J$53,10,K483='03-1_予算実績管理'!$J$54,11,K483='03-1_予算実績管理'!$J$55,12,K483='03-1_予算実績管理'!$J$56,13,K483='03-1_予算実績管理'!$J$57,14,K483='03-1_予算実績管理'!$J$58,15,K483='03-1_予算実績管理'!$J$59,16,K483='03-1_予算実績管理'!$J$60,17,K483='03-1_予算実績管理'!$J$61,18,K483='03-1_予算実績管理'!$J$62,19,K483='03-1_予算実績管理'!$J$63,20,K483='03-1_予算実績管理'!$J$64,21,K483='03-1_予算実績管理'!$J$65,22,K483='03-1_予算実績管理'!$J$66,23,K483='03-1_予算実績管理'!$J$67,24,K483='03-1_予算実績管理'!$J$68,25,K483='03-1_予算実績管理'!$J$69,26,K483='03-1_予算実績管理'!$J$70,27,K483='03-1_予算実績管理'!$J$71,28,K483='03-1_予算実績管理'!$J$72,29,K483='03-1_予算実績管理'!$J$73,30,K483='03-1_予算実績管理'!$J$74,31,K483='03-1_予算実績管理'!$J$75,32,K483='03-1_予算実績管理'!$J$76,33,K483='03-1_予算実績管理'!$J$77,34,K483='03-1_予算実績管理'!$J$78,35,K483='03-1_予算実績管理'!$J$79,36,K483='03-1_予算実績管理'!$J$80,37,K483='03-1_予算実績管理'!$J$81,38,K483='03-1_予算実績管理'!$J$82,39,K483='03-1_予算実績管理'!$J$83,40,K483='03-1_予算実績管理'!$J$84,41,K483='03-1_予算実績管理'!$J$85,42,K483='03-1_予算実績管理'!$J$86,43,K483='03-1_予算実績管理'!$J$87,44,K483='03-1_予算実績管理'!$J$88,45,K483='03-1_予算実績管理'!$J$89,46,K483='03-1_予算実績管理'!$J$90,47,K483='03-1_予算実績管理'!$J$91,48,K483='03-1_予算実績管理'!$J$92,49,K483='03-1_予算実績管理'!$J$93,50)</f>
        <v>#N/A</v>
      </c>
      <c r="N483" s="238" t="s">
        <v>7</v>
      </c>
      <c r="O483" s="239"/>
      <c r="P483" s="225"/>
      <c r="Q483" s="240"/>
      <c r="R483" s="194"/>
    </row>
    <row r="484" spans="9:18">
      <c r="I484" s="17">
        <v>480</v>
      </c>
      <c r="J484" s="193"/>
      <c r="K484" s="223" t="s">
        <v>20</v>
      </c>
      <c r="L484" s="224" t="s">
        <v>6</v>
      </c>
      <c r="M484" s="237" t="e" cm="1">
        <f t="array" ref="M484">_xlfn.IFS(K484='03-1_予算実績管理'!$J$44,1,K484='03-1_予算実績管理'!$J$45,2,K484='03-1_予算実績管理'!$J$46,3,K484='03-1_予算実績管理'!$J$47,4,K484='03-1_予算実績管理'!$J$48,5,K484='03-1_予算実績管理'!$J$49,6,K484='03-1_予算実績管理'!$J$50,7,K484='03-1_予算実績管理'!$J$51,8,K484='03-1_予算実績管理'!$J$52,9,K484='03-1_予算実績管理'!$J$53,10,K484='03-1_予算実績管理'!$J$54,11,K484='03-1_予算実績管理'!$J$55,12,K484='03-1_予算実績管理'!$J$56,13,K484='03-1_予算実績管理'!$J$57,14,K484='03-1_予算実績管理'!$J$58,15,K484='03-1_予算実績管理'!$J$59,16,K484='03-1_予算実績管理'!$J$60,17,K484='03-1_予算実績管理'!$J$61,18,K484='03-1_予算実績管理'!$J$62,19,K484='03-1_予算実績管理'!$J$63,20,K484='03-1_予算実績管理'!$J$64,21,K484='03-1_予算実績管理'!$J$65,22,K484='03-1_予算実績管理'!$J$66,23,K484='03-1_予算実績管理'!$J$67,24,K484='03-1_予算実績管理'!$J$68,25,K484='03-1_予算実績管理'!$J$69,26,K484='03-1_予算実績管理'!$J$70,27,K484='03-1_予算実績管理'!$J$71,28,K484='03-1_予算実績管理'!$J$72,29,K484='03-1_予算実績管理'!$J$73,30,K484='03-1_予算実績管理'!$J$74,31,K484='03-1_予算実績管理'!$J$75,32,K484='03-1_予算実績管理'!$J$76,33,K484='03-1_予算実績管理'!$J$77,34,K484='03-1_予算実績管理'!$J$78,35,K484='03-1_予算実績管理'!$J$79,36,K484='03-1_予算実績管理'!$J$80,37,K484='03-1_予算実績管理'!$J$81,38,K484='03-1_予算実績管理'!$J$82,39,K484='03-1_予算実績管理'!$J$83,40,K484='03-1_予算実績管理'!$J$84,41,K484='03-1_予算実績管理'!$J$85,42,K484='03-1_予算実績管理'!$J$86,43,K484='03-1_予算実績管理'!$J$87,44,K484='03-1_予算実績管理'!$J$88,45,K484='03-1_予算実績管理'!$J$89,46,K484='03-1_予算実績管理'!$J$90,47,K484='03-1_予算実績管理'!$J$91,48,K484='03-1_予算実績管理'!$J$92,49,K484='03-1_予算実績管理'!$J$93,50)</f>
        <v>#N/A</v>
      </c>
      <c r="N484" s="238" t="s">
        <v>7</v>
      </c>
      <c r="O484" s="239"/>
      <c r="P484" s="225"/>
      <c r="Q484" s="240"/>
      <c r="R484" s="194"/>
    </row>
    <row r="485" spans="9:18">
      <c r="I485" s="17">
        <v>481</v>
      </c>
      <c r="J485" s="193"/>
      <c r="K485" s="223" t="s">
        <v>20</v>
      </c>
      <c r="L485" s="224" t="s">
        <v>6</v>
      </c>
      <c r="M485" s="237" t="e" cm="1">
        <f t="array" ref="M485">_xlfn.IFS(K485='03-1_予算実績管理'!$J$44,1,K485='03-1_予算実績管理'!$J$45,2,K485='03-1_予算実績管理'!$J$46,3,K485='03-1_予算実績管理'!$J$47,4,K485='03-1_予算実績管理'!$J$48,5,K485='03-1_予算実績管理'!$J$49,6,K485='03-1_予算実績管理'!$J$50,7,K485='03-1_予算実績管理'!$J$51,8,K485='03-1_予算実績管理'!$J$52,9,K485='03-1_予算実績管理'!$J$53,10,K485='03-1_予算実績管理'!$J$54,11,K485='03-1_予算実績管理'!$J$55,12,K485='03-1_予算実績管理'!$J$56,13,K485='03-1_予算実績管理'!$J$57,14,K485='03-1_予算実績管理'!$J$58,15,K485='03-1_予算実績管理'!$J$59,16,K485='03-1_予算実績管理'!$J$60,17,K485='03-1_予算実績管理'!$J$61,18,K485='03-1_予算実績管理'!$J$62,19,K485='03-1_予算実績管理'!$J$63,20,K485='03-1_予算実績管理'!$J$64,21,K485='03-1_予算実績管理'!$J$65,22,K485='03-1_予算実績管理'!$J$66,23,K485='03-1_予算実績管理'!$J$67,24,K485='03-1_予算実績管理'!$J$68,25,K485='03-1_予算実績管理'!$J$69,26,K485='03-1_予算実績管理'!$J$70,27,K485='03-1_予算実績管理'!$J$71,28,K485='03-1_予算実績管理'!$J$72,29,K485='03-1_予算実績管理'!$J$73,30,K485='03-1_予算実績管理'!$J$74,31,K485='03-1_予算実績管理'!$J$75,32,K485='03-1_予算実績管理'!$J$76,33,K485='03-1_予算実績管理'!$J$77,34,K485='03-1_予算実績管理'!$J$78,35,K485='03-1_予算実績管理'!$J$79,36,K485='03-1_予算実績管理'!$J$80,37,K485='03-1_予算実績管理'!$J$81,38,K485='03-1_予算実績管理'!$J$82,39,K485='03-1_予算実績管理'!$J$83,40,K485='03-1_予算実績管理'!$J$84,41,K485='03-1_予算実績管理'!$J$85,42,K485='03-1_予算実績管理'!$J$86,43,K485='03-1_予算実績管理'!$J$87,44,K485='03-1_予算実績管理'!$J$88,45,K485='03-1_予算実績管理'!$J$89,46,K485='03-1_予算実績管理'!$J$90,47,K485='03-1_予算実績管理'!$J$91,48,K485='03-1_予算実績管理'!$J$92,49,K485='03-1_予算実績管理'!$J$93,50)</f>
        <v>#N/A</v>
      </c>
      <c r="N485" s="238" t="s">
        <v>7</v>
      </c>
      <c r="O485" s="239"/>
      <c r="P485" s="225"/>
      <c r="Q485" s="240"/>
      <c r="R485" s="194"/>
    </row>
    <row r="486" spans="9:18">
      <c r="I486" s="17">
        <v>482</v>
      </c>
      <c r="J486" s="193"/>
      <c r="K486" s="223" t="s">
        <v>20</v>
      </c>
      <c r="L486" s="224" t="s">
        <v>6</v>
      </c>
      <c r="M486" s="237" t="e" cm="1">
        <f t="array" ref="M486">_xlfn.IFS(K486='03-1_予算実績管理'!$J$44,1,K486='03-1_予算実績管理'!$J$45,2,K486='03-1_予算実績管理'!$J$46,3,K486='03-1_予算実績管理'!$J$47,4,K486='03-1_予算実績管理'!$J$48,5,K486='03-1_予算実績管理'!$J$49,6,K486='03-1_予算実績管理'!$J$50,7,K486='03-1_予算実績管理'!$J$51,8,K486='03-1_予算実績管理'!$J$52,9,K486='03-1_予算実績管理'!$J$53,10,K486='03-1_予算実績管理'!$J$54,11,K486='03-1_予算実績管理'!$J$55,12,K486='03-1_予算実績管理'!$J$56,13,K486='03-1_予算実績管理'!$J$57,14,K486='03-1_予算実績管理'!$J$58,15,K486='03-1_予算実績管理'!$J$59,16,K486='03-1_予算実績管理'!$J$60,17,K486='03-1_予算実績管理'!$J$61,18,K486='03-1_予算実績管理'!$J$62,19,K486='03-1_予算実績管理'!$J$63,20,K486='03-1_予算実績管理'!$J$64,21,K486='03-1_予算実績管理'!$J$65,22,K486='03-1_予算実績管理'!$J$66,23,K486='03-1_予算実績管理'!$J$67,24,K486='03-1_予算実績管理'!$J$68,25,K486='03-1_予算実績管理'!$J$69,26,K486='03-1_予算実績管理'!$J$70,27,K486='03-1_予算実績管理'!$J$71,28,K486='03-1_予算実績管理'!$J$72,29,K486='03-1_予算実績管理'!$J$73,30,K486='03-1_予算実績管理'!$J$74,31,K486='03-1_予算実績管理'!$J$75,32,K486='03-1_予算実績管理'!$J$76,33,K486='03-1_予算実績管理'!$J$77,34,K486='03-1_予算実績管理'!$J$78,35,K486='03-1_予算実績管理'!$J$79,36,K486='03-1_予算実績管理'!$J$80,37,K486='03-1_予算実績管理'!$J$81,38,K486='03-1_予算実績管理'!$J$82,39,K486='03-1_予算実績管理'!$J$83,40,K486='03-1_予算実績管理'!$J$84,41,K486='03-1_予算実績管理'!$J$85,42,K486='03-1_予算実績管理'!$J$86,43,K486='03-1_予算実績管理'!$J$87,44,K486='03-1_予算実績管理'!$J$88,45,K486='03-1_予算実績管理'!$J$89,46,K486='03-1_予算実績管理'!$J$90,47,K486='03-1_予算実績管理'!$J$91,48,K486='03-1_予算実績管理'!$J$92,49,K486='03-1_予算実績管理'!$J$93,50)</f>
        <v>#N/A</v>
      </c>
      <c r="N486" s="238" t="s">
        <v>7</v>
      </c>
      <c r="O486" s="239"/>
      <c r="P486" s="225"/>
      <c r="Q486" s="240"/>
      <c r="R486" s="194"/>
    </row>
    <row r="487" spans="9:18">
      <c r="I487" s="17">
        <v>483</v>
      </c>
      <c r="J487" s="193"/>
      <c r="K487" s="223" t="s">
        <v>20</v>
      </c>
      <c r="L487" s="224" t="s">
        <v>6</v>
      </c>
      <c r="M487" s="237" t="e" cm="1">
        <f t="array" ref="M487">_xlfn.IFS(K487='03-1_予算実績管理'!$J$44,1,K487='03-1_予算実績管理'!$J$45,2,K487='03-1_予算実績管理'!$J$46,3,K487='03-1_予算実績管理'!$J$47,4,K487='03-1_予算実績管理'!$J$48,5,K487='03-1_予算実績管理'!$J$49,6,K487='03-1_予算実績管理'!$J$50,7,K487='03-1_予算実績管理'!$J$51,8,K487='03-1_予算実績管理'!$J$52,9,K487='03-1_予算実績管理'!$J$53,10,K487='03-1_予算実績管理'!$J$54,11,K487='03-1_予算実績管理'!$J$55,12,K487='03-1_予算実績管理'!$J$56,13,K487='03-1_予算実績管理'!$J$57,14,K487='03-1_予算実績管理'!$J$58,15,K487='03-1_予算実績管理'!$J$59,16,K487='03-1_予算実績管理'!$J$60,17,K487='03-1_予算実績管理'!$J$61,18,K487='03-1_予算実績管理'!$J$62,19,K487='03-1_予算実績管理'!$J$63,20,K487='03-1_予算実績管理'!$J$64,21,K487='03-1_予算実績管理'!$J$65,22,K487='03-1_予算実績管理'!$J$66,23,K487='03-1_予算実績管理'!$J$67,24,K487='03-1_予算実績管理'!$J$68,25,K487='03-1_予算実績管理'!$J$69,26,K487='03-1_予算実績管理'!$J$70,27,K487='03-1_予算実績管理'!$J$71,28,K487='03-1_予算実績管理'!$J$72,29,K487='03-1_予算実績管理'!$J$73,30,K487='03-1_予算実績管理'!$J$74,31,K487='03-1_予算実績管理'!$J$75,32,K487='03-1_予算実績管理'!$J$76,33,K487='03-1_予算実績管理'!$J$77,34,K487='03-1_予算実績管理'!$J$78,35,K487='03-1_予算実績管理'!$J$79,36,K487='03-1_予算実績管理'!$J$80,37,K487='03-1_予算実績管理'!$J$81,38,K487='03-1_予算実績管理'!$J$82,39,K487='03-1_予算実績管理'!$J$83,40,K487='03-1_予算実績管理'!$J$84,41,K487='03-1_予算実績管理'!$J$85,42,K487='03-1_予算実績管理'!$J$86,43,K487='03-1_予算実績管理'!$J$87,44,K487='03-1_予算実績管理'!$J$88,45,K487='03-1_予算実績管理'!$J$89,46,K487='03-1_予算実績管理'!$J$90,47,K487='03-1_予算実績管理'!$J$91,48,K487='03-1_予算実績管理'!$J$92,49,K487='03-1_予算実績管理'!$J$93,50)</f>
        <v>#N/A</v>
      </c>
      <c r="N487" s="238" t="s">
        <v>7</v>
      </c>
      <c r="O487" s="239"/>
      <c r="P487" s="225"/>
      <c r="Q487" s="240"/>
      <c r="R487" s="194"/>
    </row>
    <row r="488" spans="9:18">
      <c r="I488" s="17">
        <v>484</v>
      </c>
      <c r="J488" s="193"/>
      <c r="K488" s="223" t="s">
        <v>20</v>
      </c>
      <c r="L488" s="224" t="s">
        <v>6</v>
      </c>
      <c r="M488" s="237" t="e" cm="1">
        <f t="array" ref="M488">_xlfn.IFS(K488='03-1_予算実績管理'!$J$44,1,K488='03-1_予算実績管理'!$J$45,2,K488='03-1_予算実績管理'!$J$46,3,K488='03-1_予算実績管理'!$J$47,4,K488='03-1_予算実績管理'!$J$48,5,K488='03-1_予算実績管理'!$J$49,6,K488='03-1_予算実績管理'!$J$50,7,K488='03-1_予算実績管理'!$J$51,8,K488='03-1_予算実績管理'!$J$52,9,K488='03-1_予算実績管理'!$J$53,10,K488='03-1_予算実績管理'!$J$54,11,K488='03-1_予算実績管理'!$J$55,12,K488='03-1_予算実績管理'!$J$56,13,K488='03-1_予算実績管理'!$J$57,14,K488='03-1_予算実績管理'!$J$58,15,K488='03-1_予算実績管理'!$J$59,16,K488='03-1_予算実績管理'!$J$60,17,K488='03-1_予算実績管理'!$J$61,18,K488='03-1_予算実績管理'!$J$62,19,K488='03-1_予算実績管理'!$J$63,20,K488='03-1_予算実績管理'!$J$64,21,K488='03-1_予算実績管理'!$J$65,22,K488='03-1_予算実績管理'!$J$66,23,K488='03-1_予算実績管理'!$J$67,24,K488='03-1_予算実績管理'!$J$68,25,K488='03-1_予算実績管理'!$J$69,26,K488='03-1_予算実績管理'!$J$70,27,K488='03-1_予算実績管理'!$J$71,28,K488='03-1_予算実績管理'!$J$72,29,K488='03-1_予算実績管理'!$J$73,30,K488='03-1_予算実績管理'!$J$74,31,K488='03-1_予算実績管理'!$J$75,32,K488='03-1_予算実績管理'!$J$76,33,K488='03-1_予算実績管理'!$J$77,34,K488='03-1_予算実績管理'!$J$78,35,K488='03-1_予算実績管理'!$J$79,36,K488='03-1_予算実績管理'!$J$80,37,K488='03-1_予算実績管理'!$J$81,38,K488='03-1_予算実績管理'!$J$82,39,K488='03-1_予算実績管理'!$J$83,40,K488='03-1_予算実績管理'!$J$84,41,K488='03-1_予算実績管理'!$J$85,42,K488='03-1_予算実績管理'!$J$86,43,K488='03-1_予算実績管理'!$J$87,44,K488='03-1_予算実績管理'!$J$88,45,K488='03-1_予算実績管理'!$J$89,46,K488='03-1_予算実績管理'!$J$90,47,K488='03-1_予算実績管理'!$J$91,48,K488='03-1_予算実績管理'!$J$92,49,K488='03-1_予算実績管理'!$J$93,50)</f>
        <v>#N/A</v>
      </c>
      <c r="N488" s="238" t="s">
        <v>7</v>
      </c>
      <c r="O488" s="239"/>
      <c r="P488" s="225"/>
      <c r="Q488" s="240"/>
      <c r="R488" s="194"/>
    </row>
    <row r="489" spans="9:18">
      <c r="I489" s="17">
        <v>485</v>
      </c>
      <c r="J489" s="193"/>
      <c r="K489" s="223" t="s">
        <v>20</v>
      </c>
      <c r="L489" s="224" t="s">
        <v>6</v>
      </c>
      <c r="M489" s="237" t="e" cm="1">
        <f t="array" ref="M489">_xlfn.IFS(K489='03-1_予算実績管理'!$J$44,1,K489='03-1_予算実績管理'!$J$45,2,K489='03-1_予算実績管理'!$J$46,3,K489='03-1_予算実績管理'!$J$47,4,K489='03-1_予算実績管理'!$J$48,5,K489='03-1_予算実績管理'!$J$49,6,K489='03-1_予算実績管理'!$J$50,7,K489='03-1_予算実績管理'!$J$51,8,K489='03-1_予算実績管理'!$J$52,9,K489='03-1_予算実績管理'!$J$53,10,K489='03-1_予算実績管理'!$J$54,11,K489='03-1_予算実績管理'!$J$55,12,K489='03-1_予算実績管理'!$J$56,13,K489='03-1_予算実績管理'!$J$57,14,K489='03-1_予算実績管理'!$J$58,15,K489='03-1_予算実績管理'!$J$59,16,K489='03-1_予算実績管理'!$J$60,17,K489='03-1_予算実績管理'!$J$61,18,K489='03-1_予算実績管理'!$J$62,19,K489='03-1_予算実績管理'!$J$63,20,K489='03-1_予算実績管理'!$J$64,21,K489='03-1_予算実績管理'!$J$65,22,K489='03-1_予算実績管理'!$J$66,23,K489='03-1_予算実績管理'!$J$67,24,K489='03-1_予算実績管理'!$J$68,25,K489='03-1_予算実績管理'!$J$69,26,K489='03-1_予算実績管理'!$J$70,27,K489='03-1_予算実績管理'!$J$71,28,K489='03-1_予算実績管理'!$J$72,29,K489='03-1_予算実績管理'!$J$73,30,K489='03-1_予算実績管理'!$J$74,31,K489='03-1_予算実績管理'!$J$75,32,K489='03-1_予算実績管理'!$J$76,33,K489='03-1_予算実績管理'!$J$77,34,K489='03-1_予算実績管理'!$J$78,35,K489='03-1_予算実績管理'!$J$79,36,K489='03-1_予算実績管理'!$J$80,37,K489='03-1_予算実績管理'!$J$81,38,K489='03-1_予算実績管理'!$J$82,39,K489='03-1_予算実績管理'!$J$83,40,K489='03-1_予算実績管理'!$J$84,41,K489='03-1_予算実績管理'!$J$85,42,K489='03-1_予算実績管理'!$J$86,43,K489='03-1_予算実績管理'!$J$87,44,K489='03-1_予算実績管理'!$J$88,45,K489='03-1_予算実績管理'!$J$89,46,K489='03-1_予算実績管理'!$J$90,47,K489='03-1_予算実績管理'!$J$91,48,K489='03-1_予算実績管理'!$J$92,49,K489='03-1_予算実績管理'!$J$93,50)</f>
        <v>#N/A</v>
      </c>
      <c r="N489" s="238" t="s">
        <v>7</v>
      </c>
      <c r="O489" s="239"/>
      <c r="P489" s="225"/>
      <c r="Q489" s="240"/>
      <c r="R489" s="194"/>
    </row>
    <row r="490" spans="9:18">
      <c r="I490" s="17">
        <v>486</v>
      </c>
      <c r="J490" s="193"/>
      <c r="K490" s="223" t="s">
        <v>20</v>
      </c>
      <c r="L490" s="224" t="s">
        <v>6</v>
      </c>
      <c r="M490" s="237" t="e" cm="1">
        <f t="array" ref="M490">_xlfn.IFS(K490='03-1_予算実績管理'!$J$44,1,K490='03-1_予算実績管理'!$J$45,2,K490='03-1_予算実績管理'!$J$46,3,K490='03-1_予算実績管理'!$J$47,4,K490='03-1_予算実績管理'!$J$48,5,K490='03-1_予算実績管理'!$J$49,6,K490='03-1_予算実績管理'!$J$50,7,K490='03-1_予算実績管理'!$J$51,8,K490='03-1_予算実績管理'!$J$52,9,K490='03-1_予算実績管理'!$J$53,10,K490='03-1_予算実績管理'!$J$54,11,K490='03-1_予算実績管理'!$J$55,12,K490='03-1_予算実績管理'!$J$56,13,K490='03-1_予算実績管理'!$J$57,14,K490='03-1_予算実績管理'!$J$58,15,K490='03-1_予算実績管理'!$J$59,16,K490='03-1_予算実績管理'!$J$60,17,K490='03-1_予算実績管理'!$J$61,18,K490='03-1_予算実績管理'!$J$62,19,K490='03-1_予算実績管理'!$J$63,20,K490='03-1_予算実績管理'!$J$64,21,K490='03-1_予算実績管理'!$J$65,22,K490='03-1_予算実績管理'!$J$66,23,K490='03-1_予算実績管理'!$J$67,24,K490='03-1_予算実績管理'!$J$68,25,K490='03-1_予算実績管理'!$J$69,26,K490='03-1_予算実績管理'!$J$70,27,K490='03-1_予算実績管理'!$J$71,28,K490='03-1_予算実績管理'!$J$72,29,K490='03-1_予算実績管理'!$J$73,30,K490='03-1_予算実績管理'!$J$74,31,K490='03-1_予算実績管理'!$J$75,32,K490='03-1_予算実績管理'!$J$76,33,K490='03-1_予算実績管理'!$J$77,34,K490='03-1_予算実績管理'!$J$78,35,K490='03-1_予算実績管理'!$J$79,36,K490='03-1_予算実績管理'!$J$80,37,K490='03-1_予算実績管理'!$J$81,38,K490='03-1_予算実績管理'!$J$82,39,K490='03-1_予算実績管理'!$J$83,40,K490='03-1_予算実績管理'!$J$84,41,K490='03-1_予算実績管理'!$J$85,42,K490='03-1_予算実績管理'!$J$86,43,K490='03-1_予算実績管理'!$J$87,44,K490='03-1_予算実績管理'!$J$88,45,K490='03-1_予算実績管理'!$J$89,46,K490='03-1_予算実績管理'!$J$90,47,K490='03-1_予算実績管理'!$J$91,48,K490='03-1_予算実績管理'!$J$92,49,K490='03-1_予算実績管理'!$J$93,50)</f>
        <v>#N/A</v>
      </c>
      <c r="N490" s="238" t="s">
        <v>7</v>
      </c>
      <c r="O490" s="239"/>
      <c r="P490" s="225"/>
      <c r="Q490" s="240"/>
      <c r="R490" s="194"/>
    </row>
    <row r="491" spans="9:18">
      <c r="I491" s="17">
        <v>487</v>
      </c>
      <c r="J491" s="193"/>
      <c r="K491" s="223" t="s">
        <v>20</v>
      </c>
      <c r="L491" s="224" t="s">
        <v>6</v>
      </c>
      <c r="M491" s="237" t="e" cm="1">
        <f t="array" ref="M491">_xlfn.IFS(K491='03-1_予算実績管理'!$J$44,1,K491='03-1_予算実績管理'!$J$45,2,K491='03-1_予算実績管理'!$J$46,3,K491='03-1_予算実績管理'!$J$47,4,K491='03-1_予算実績管理'!$J$48,5,K491='03-1_予算実績管理'!$J$49,6,K491='03-1_予算実績管理'!$J$50,7,K491='03-1_予算実績管理'!$J$51,8,K491='03-1_予算実績管理'!$J$52,9,K491='03-1_予算実績管理'!$J$53,10,K491='03-1_予算実績管理'!$J$54,11,K491='03-1_予算実績管理'!$J$55,12,K491='03-1_予算実績管理'!$J$56,13,K491='03-1_予算実績管理'!$J$57,14,K491='03-1_予算実績管理'!$J$58,15,K491='03-1_予算実績管理'!$J$59,16,K491='03-1_予算実績管理'!$J$60,17,K491='03-1_予算実績管理'!$J$61,18,K491='03-1_予算実績管理'!$J$62,19,K491='03-1_予算実績管理'!$J$63,20,K491='03-1_予算実績管理'!$J$64,21,K491='03-1_予算実績管理'!$J$65,22,K491='03-1_予算実績管理'!$J$66,23,K491='03-1_予算実績管理'!$J$67,24,K491='03-1_予算実績管理'!$J$68,25,K491='03-1_予算実績管理'!$J$69,26,K491='03-1_予算実績管理'!$J$70,27,K491='03-1_予算実績管理'!$J$71,28,K491='03-1_予算実績管理'!$J$72,29,K491='03-1_予算実績管理'!$J$73,30,K491='03-1_予算実績管理'!$J$74,31,K491='03-1_予算実績管理'!$J$75,32,K491='03-1_予算実績管理'!$J$76,33,K491='03-1_予算実績管理'!$J$77,34,K491='03-1_予算実績管理'!$J$78,35,K491='03-1_予算実績管理'!$J$79,36,K491='03-1_予算実績管理'!$J$80,37,K491='03-1_予算実績管理'!$J$81,38,K491='03-1_予算実績管理'!$J$82,39,K491='03-1_予算実績管理'!$J$83,40,K491='03-1_予算実績管理'!$J$84,41,K491='03-1_予算実績管理'!$J$85,42,K491='03-1_予算実績管理'!$J$86,43,K491='03-1_予算実績管理'!$J$87,44,K491='03-1_予算実績管理'!$J$88,45,K491='03-1_予算実績管理'!$J$89,46,K491='03-1_予算実績管理'!$J$90,47,K491='03-1_予算実績管理'!$J$91,48,K491='03-1_予算実績管理'!$J$92,49,K491='03-1_予算実績管理'!$J$93,50)</f>
        <v>#N/A</v>
      </c>
      <c r="N491" s="238" t="s">
        <v>7</v>
      </c>
      <c r="O491" s="239"/>
      <c r="P491" s="225"/>
      <c r="Q491" s="240"/>
      <c r="R491" s="194"/>
    </row>
    <row r="492" spans="9:18">
      <c r="I492" s="17">
        <v>488</v>
      </c>
      <c r="J492" s="193"/>
      <c r="K492" s="223" t="s">
        <v>20</v>
      </c>
      <c r="L492" s="224" t="s">
        <v>6</v>
      </c>
      <c r="M492" s="237" t="e" cm="1">
        <f t="array" ref="M492">_xlfn.IFS(K492='03-1_予算実績管理'!$J$44,1,K492='03-1_予算実績管理'!$J$45,2,K492='03-1_予算実績管理'!$J$46,3,K492='03-1_予算実績管理'!$J$47,4,K492='03-1_予算実績管理'!$J$48,5,K492='03-1_予算実績管理'!$J$49,6,K492='03-1_予算実績管理'!$J$50,7,K492='03-1_予算実績管理'!$J$51,8,K492='03-1_予算実績管理'!$J$52,9,K492='03-1_予算実績管理'!$J$53,10,K492='03-1_予算実績管理'!$J$54,11,K492='03-1_予算実績管理'!$J$55,12,K492='03-1_予算実績管理'!$J$56,13,K492='03-1_予算実績管理'!$J$57,14,K492='03-1_予算実績管理'!$J$58,15,K492='03-1_予算実績管理'!$J$59,16,K492='03-1_予算実績管理'!$J$60,17,K492='03-1_予算実績管理'!$J$61,18,K492='03-1_予算実績管理'!$J$62,19,K492='03-1_予算実績管理'!$J$63,20,K492='03-1_予算実績管理'!$J$64,21,K492='03-1_予算実績管理'!$J$65,22,K492='03-1_予算実績管理'!$J$66,23,K492='03-1_予算実績管理'!$J$67,24,K492='03-1_予算実績管理'!$J$68,25,K492='03-1_予算実績管理'!$J$69,26,K492='03-1_予算実績管理'!$J$70,27,K492='03-1_予算実績管理'!$J$71,28,K492='03-1_予算実績管理'!$J$72,29,K492='03-1_予算実績管理'!$J$73,30,K492='03-1_予算実績管理'!$J$74,31,K492='03-1_予算実績管理'!$J$75,32,K492='03-1_予算実績管理'!$J$76,33,K492='03-1_予算実績管理'!$J$77,34,K492='03-1_予算実績管理'!$J$78,35,K492='03-1_予算実績管理'!$J$79,36,K492='03-1_予算実績管理'!$J$80,37,K492='03-1_予算実績管理'!$J$81,38,K492='03-1_予算実績管理'!$J$82,39,K492='03-1_予算実績管理'!$J$83,40,K492='03-1_予算実績管理'!$J$84,41,K492='03-1_予算実績管理'!$J$85,42,K492='03-1_予算実績管理'!$J$86,43,K492='03-1_予算実績管理'!$J$87,44,K492='03-1_予算実績管理'!$J$88,45,K492='03-1_予算実績管理'!$J$89,46,K492='03-1_予算実績管理'!$J$90,47,K492='03-1_予算実績管理'!$J$91,48,K492='03-1_予算実績管理'!$J$92,49,K492='03-1_予算実績管理'!$J$93,50)</f>
        <v>#N/A</v>
      </c>
      <c r="N492" s="238" t="s">
        <v>7</v>
      </c>
      <c r="O492" s="239"/>
      <c r="P492" s="225"/>
      <c r="Q492" s="240"/>
      <c r="R492" s="194"/>
    </row>
    <row r="493" spans="9:18">
      <c r="I493" s="17">
        <v>489</v>
      </c>
      <c r="J493" s="193"/>
      <c r="K493" s="223" t="s">
        <v>20</v>
      </c>
      <c r="L493" s="224" t="s">
        <v>6</v>
      </c>
      <c r="M493" s="237" t="e" cm="1">
        <f t="array" ref="M493">_xlfn.IFS(K493='03-1_予算実績管理'!$J$44,1,K493='03-1_予算実績管理'!$J$45,2,K493='03-1_予算実績管理'!$J$46,3,K493='03-1_予算実績管理'!$J$47,4,K493='03-1_予算実績管理'!$J$48,5,K493='03-1_予算実績管理'!$J$49,6,K493='03-1_予算実績管理'!$J$50,7,K493='03-1_予算実績管理'!$J$51,8,K493='03-1_予算実績管理'!$J$52,9,K493='03-1_予算実績管理'!$J$53,10,K493='03-1_予算実績管理'!$J$54,11,K493='03-1_予算実績管理'!$J$55,12,K493='03-1_予算実績管理'!$J$56,13,K493='03-1_予算実績管理'!$J$57,14,K493='03-1_予算実績管理'!$J$58,15,K493='03-1_予算実績管理'!$J$59,16,K493='03-1_予算実績管理'!$J$60,17,K493='03-1_予算実績管理'!$J$61,18,K493='03-1_予算実績管理'!$J$62,19,K493='03-1_予算実績管理'!$J$63,20,K493='03-1_予算実績管理'!$J$64,21,K493='03-1_予算実績管理'!$J$65,22,K493='03-1_予算実績管理'!$J$66,23,K493='03-1_予算実績管理'!$J$67,24,K493='03-1_予算実績管理'!$J$68,25,K493='03-1_予算実績管理'!$J$69,26,K493='03-1_予算実績管理'!$J$70,27,K493='03-1_予算実績管理'!$J$71,28,K493='03-1_予算実績管理'!$J$72,29,K493='03-1_予算実績管理'!$J$73,30,K493='03-1_予算実績管理'!$J$74,31,K493='03-1_予算実績管理'!$J$75,32,K493='03-1_予算実績管理'!$J$76,33,K493='03-1_予算実績管理'!$J$77,34,K493='03-1_予算実績管理'!$J$78,35,K493='03-1_予算実績管理'!$J$79,36,K493='03-1_予算実績管理'!$J$80,37,K493='03-1_予算実績管理'!$J$81,38,K493='03-1_予算実績管理'!$J$82,39,K493='03-1_予算実績管理'!$J$83,40,K493='03-1_予算実績管理'!$J$84,41,K493='03-1_予算実績管理'!$J$85,42,K493='03-1_予算実績管理'!$J$86,43,K493='03-1_予算実績管理'!$J$87,44,K493='03-1_予算実績管理'!$J$88,45,K493='03-1_予算実績管理'!$J$89,46,K493='03-1_予算実績管理'!$J$90,47,K493='03-1_予算実績管理'!$J$91,48,K493='03-1_予算実績管理'!$J$92,49,K493='03-1_予算実績管理'!$J$93,50)</f>
        <v>#N/A</v>
      </c>
      <c r="N493" s="238" t="s">
        <v>7</v>
      </c>
      <c r="O493" s="239"/>
      <c r="P493" s="225"/>
      <c r="Q493" s="240"/>
      <c r="R493" s="194"/>
    </row>
    <row r="494" spans="9:18">
      <c r="I494" s="17">
        <v>490</v>
      </c>
      <c r="J494" s="193"/>
      <c r="K494" s="223" t="s">
        <v>20</v>
      </c>
      <c r="L494" s="224" t="s">
        <v>6</v>
      </c>
      <c r="M494" s="237" t="e" cm="1">
        <f t="array" ref="M494">_xlfn.IFS(K494='03-1_予算実績管理'!$J$44,1,K494='03-1_予算実績管理'!$J$45,2,K494='03-1_予算実績管理'!$J$46,3,K494='03-1_予算実績管理'!$J$47,4,K494='03-1_予算実績管理'!$J$48,5,K494='03-1_予算実績管理'!$J$49,6,K494='03-1_予算実績管理'!$J$50,7,K494='03-1_予算実績管理'!$J$51,8,K494='03-1_予算実績管理'!$J$52,9,K494='03-1_予算実績管理'!$J$53,10,K494='03-1_予算実績管理'!$J$54,11,K494='03-1_予算実績管理'!$J$55,12,K494='03-1_予算実績管理'!$J$56,13,K494='03-1_予算実績管理'!$J$57,14,K494='03-1_予算実績管理'!$J$58,15,K494='03-1_予算実績管理'!$J$59,16,K494='03-1_予算実績管理'!$J$60,17,K494='03-1_予算実績管理'!$J$61,18,K494='03-1_予算実績管理'!$J$62,19,K494='03-1_予算実績管理'!$J$63,20,K494='03-1_予算実績管理'!$J$64,21,K494='03-1_予算実績管理'!$J$65,22,K494='03-1_予算実績管理'!$J$66,23,K494='03-1_予算実績管理'!$J$67,24,K494='03-1_予算実績管理'!$J$68,25,K494='03-1_予算実績管理'!$J$69,26,K494='03-1_予算実績管理'!$J$70,27,K494='03-1_予算実績管理'!$J$71,28,K494='03-1_予算実績管理'!$J$72,29,K494='03-1_予算実績管理'!$J$73,30,K494='03-1_予算実績管理'!$J$74,31,K494='03-1_予算実績管理'!$J$75,32,K494='03-1_予算実績管理'!$J$76,33,K494='03-1_予算実績管理'!$J$77,34,K494='03-1_予算実績管理'!$J$78,35,K494='03-1_予算実績管理'!$J$79,36,K494='03-1_予算実績管理'!$J$80,37,K494='03-1_予算実績管理'!$J$81,38,K494='03-1_予算実績管理'!$J$82,39,K494='03-1_予算実績管理'!$J$83,40,K494='03-1_予算実績管理'!$J$84,41,K494='03-1_予算実績管理'!$J$85,42,K494='03-1_予算実績管理'!$J$86,43,K494='03-1_予算実績管理'!$J$87,44,K494='03-1_予算実績管理'!$J$88,45,K494='03-1_予算実績管理'!$J$89,46,K494='03-1_予算実績管理'!$J$90,47,K494='03-1_予算実績管理'!$J$91,48,K494='03-1_予算実績管理'!$J$92,49,K494='03-1_予算実績管理'!$J$93,50)</f>
        <v>#N/A</v>
      </c>
      <c r="N494" s="238" t="s">
        <v>7</v>
      </c>
      <c r="O494" s="239"/>
      <c r="P494" s="225"/>
      <c r="Q494" s="240"/>
      <c r="R494" s="194"/>
    </row>
    <row r="495" spans="9:18">
      <c r="I495" s="17">
        <v>491</v>
      </c>
      <c r="J495" s="193"/>
      <c r="K495" s="223" t="s">
        <v>20</v>
      </c>
      <c r="L495" s="224" t="s">
        <v>6</v>
      </c>
      <c r="M495" s="237" t="e" cm="1">
        <f t="array" ref="M495">_xlfn.IFS(K495='03-1_予算実績管理'!$J$44,1,K495='03-1_予算実績管理'!$J$45,2,K495='03-1_予算実績管理'!$J$46,3,K495='03-1_予算実績管理'!$J$47,4,K495='03-1_予算実績管理'!$J$48,5,K495='03-1_予算実績管理'!$J$49,6,K495='03-1_予算実績管理'!$J$50,7,K495='03-1_予算実績管理'!$J$51,8,K495='03-1_予算実績管理'!$J$52,9,K495='03-1_予算実績管理'!$J$53,10,K495='03-1_予算実績管理'!$J$54,11,K495='03-1_予算実績管理'!$J$55,12,K495='03-1_予算実績管理'!$J$56,13,K495='03-1_予算実績管理'!$J$57,14,K495='03-1_予算実績管理'!$J$58,15,K495='03-1_予算実績管理'!$J$59,16,K495='03-1_予算実績管理'!$J$60,17,K495='03-1_予算実績管理'!$J$61,18,K495='03-1_予算実績管理'!$J$62,19,K495='03-1_予算実績管理'!$J$63,20,K495='03-1_予算実績管理'!$J$64,21,K495='03-1_予算実績管理'!$J$65,22,K495='03-1_予算実績管理'!$J$66,23,K495='03-1_予算実績管理'!$J$67,24,K495='03-1_予算実績管理'!$J$68,25,K495='03-1_予算実績管理'!$J$69,26,K495='03-1_予算実績管理'!$J$70,27,K495='03-1_予算実績管理'!$J$71,28,K495='03-1_予算実績管理'!$J$72,29,K495='03-1_予算実績管理'!$J$73,30,K495='03-1_予算実績管理'!$J$74,31,K495='03-1_予算実績管理'!$J$75,32,K495='03-1_予算実績管理'!$J$76,33,K495='03-1_予算実績管理'!$J$77,34,K495='03-1_予算実績管理'!$J$78,35,K495='03-1_予算実績管理'!$J$79,36,K495='03-1_予算実績管理'!$J$80,37,K495='03-1_予算実績管理'!$J$81,38,K495='03-1_予算実績管理'!$J$82,39,K495='03-1_予算実績管理'!$J$83,40,K495='03-1_予算実績管理'!$J$84,41,K495='03-1_予算実績管理'!$J$85,42,K495='03-1_予算実績管理'!$J$86,43,K495='03-1_予算実績管理'!$J$87,44,K495='03-1_予算実績管理'!$J$88,45,K495='03-1_予算実績管理'!$J$89,46,K495='03-1_予算実績管理'!$J$90,47,K495='03-1_予算実績管理'!$J$91,48,K495='03-1_予算実績管理'!$J$92,49,K495='03-1_予算実績管理'!$J$93,50)</f>
        <v>#N/A</v>
      </c>
      <c r="N495" s="238" t="s">
        <v>7</v>
      </c>
      <c r="O495" s="239"/>
      <c r="P495" s="225"/>
      <c r="Q495" s="240"/>
      <c r="R495" s="194"/>
    </row>
    <row r="496" spans="9:18">
      <c r="I496" s="17">
        <v>492</v>
      </c>
      <c r="J496" s="193"/>
      <c r="K496" s="223" t="s">
        <v>20</v>
      </c>
      <c r="L496" s="224" t="s">
        <v>6</v>
      </c>
      <c r="M496" s="237" t="e" cm="1">
        <f t="array" ref="M496">_xlfn.IFS(K496='03-1_予算実績管理'!$J$44,1,K496='03-1_予算実績管理'!$J$45,2,K496='03-1_予算実績管理'!$J$46,3,K496='03-1_予算実績管理'!$J$47,4,K496='03-1_予算実績管理'!$J$48,5,K496='03-1_予算実績管理'!$J$49,6,K496='03-1_予算実績管理'!$J$50,7,K496='03-1_予算実績管理'!$J$51,8,K496='03-1_予算実績管理'!$J$52,9,K496='03-1_予算実績管理'!$J$53,10,K496='03-1_予算実績管理'!$J$54,11,K496='03-1_予算実績管理'!$J$55,12,K496='03-1_予算実績管理'!$J$56,13,K496='03-1_予算実績管理'!$J$57,14,K496='03-1_予算実績管理'!$J$58,15,K496='03-1_予算実績管理'!$J$59,16,K496='03-1_予算実績管理'!$J$60,17,K496='03-1_予算実績管理'!$J$61,18,K496='03-1_予算実績管理'!$J$62,19,K496='03-1_予算実績管理'!$J$63,20,K496='03-1_予算実績管理'!$J$64,21,K496='03-1_予算実績管理'!$J$65,22,K496='03-1_予算実績管理'!$J$66,23,K496='03-1_予算実績管理'!$J$67,24,K496='03-1_予算実績管理'!$J$68,25,K496='03-1_予算実績管理'!$J$69,26,K496='03-1_予算実績管理'!$J$70,27,K496='03-1_予算実績管理'!$J$71,28,K496='03-1_予算実績管理'!$J$72,29,K496='03-1_予算実績管理'!$J$73,30,K496='03-1_予算実績管理'!$J$74,31,K496='03-1_予算実績管理'!$J$75,32,K496='03-1_予算実績管理'!$J$76,33,K496='03-1_予算実績管理'!$J$77,34,K496='03-1_予算実績管理'!$J$78,35,K496='03-1_予算実績管理'!$J$79,36,K496='03-1_予算実績管理'!$J$80,37,K496='03-1_予算実績管理'!$J$81,38,K496='03-1_予算実績管理'!$J$82,39,K496='03-1_予算実績管理'!$J$83,40,K496='03-1_予算実績管理'!$J$84,41,K496='03-1_予算実績管理'!$J$85,42,K496='03-1_予算実績管理'!$J$86,43,K496='03-1_予算実績管理'!$J$87,44,K496='03-1_予算実績管理'!$J$88,45,K496='03-1_予算実績管理'!$J$89,46,K496='03-1_予算実績管理'!$J$90,47,K496='03-1_予算実績管理'!$J$91,48,K496='03-1_予算実績管理'!$J$92,49,K496='03-1_予算実績管理'!$J$93,50)</f>
        <v>#N/A</v>
      </c>
      <c r="N496" s="238" t="s">
        <v>7</v>
      </c>
      <c r="O496" s="239"/>
      <c r="P496" s="225"/>
      <c r="Q496" s="240"/>
      <c r="R496" s="194"/>
    </row>
    <row r="497" spans="9:18">
      <c r="I497" s="17">
        <v>493</v>
      </c>
      <c r="J497" s="193"/>
      <c r="K497" s="223" t="s">
        <v>20</v>
      </c>
      <c r="L497" s="224" t="s">
        <v>6</v>
      </c>
      <c r="M497" s="237" t="e" cm="1">
        <f t="array" ref="M497">_xlfn.IFS(K497='03-1_予算実績管理'!$J$44,1,K497='03-1_予算実績管理'!$J$45,2,K497='03-1_予算実績管理'!$J$46,3,K497='03-1_予算実績管理'!$J$47,4,K497='03-1_予算実績管理'!$J$48,5,K497='03-1_予算実績管理'!$J$49,6,K497='03-1_予算実績管理'!$J$50,7,K497='03-1_予算実績管理'!$J$51,8,K497='03-1_予算実績管理'!$J$52,9,K497='03-1_予算実績管理'!$J$53,10,K497='03-1_予算実績管理'!$J$54,11,K497='03-1_予算実績管理'!$J$55,12,K497='03-1_予算実績管理'!$J$56,13,K497='03-1_予算実績管理'!$J$57,14,K497='03-1_予算実績管理'!$J$58,15,K497='03-1_予算実績管理'!$J$59,16,K497='03-1_予算実績管理'!$J$60,17,K497='03-1_予算実績管理'!$J$61,18,K497='03-1_予算実績管理'!$J$62,19,K497='03-1_予算実績管理'!$J$63,20,K497='03-1_予算実績管理'!$J$64,21,K497='03-1_予算実績管理'!$J$65,22,K497='03-1_予算実績管理'!$J$66,23,K497='03-1_予算実績管理'!$J$67,24,K497='03-1_予算実績管理'!$J$68,25,K497='03-1_予算実績管理'!$J$69,26,K497='03-1_予算実績管理'!$J$70,27,K497='03-1_予算実績管理'!$J$71,28,K497='03-1_予算実績管理'!$J$72,29,K497='03-1_予算実績管理'!$J$73,30,K497='03-1_予算実績管理'!$J$74,31,K497='03-1_予算実績管理'!$J$75,32,K497='03-1_予算実績管理'!$J$76,33,K497='03-1_予算実績管理'!$J$77,34,K497='03-1_予算実績管理'!$J$78,35,K497='03-1_予算実績管理'!$J$79,36,K497='03-1_予算実績管理'!$J$80,37,K497='03-1_予算実績管理'!$J$81,38,K497='03-1_予算実績管理'!$J$82,39,K497='03-1_予算実績管理'!$J$83,40,K497='03-1_予算実績管理'!$J$84,41,K497='03-1_予算実績管理'!$J$85,42,K497='03-1_予算実績管理'!$J$86,43,K497='03-1_予算実績管理'!$J$87,44,K497='03-1_予算実績管理'!$J$88,45,K497='03-1_予算実績管理'!$J$89,46,K497='03-1_予算実績管理'!$J$90,47,K497='03-1_予算実績管理'!$J$91,48,K497='03-1_予算実績管理'!$J$92,49,K497='03-1_予算実績管理'!$J$93,50)</f>
        <v>#N/A</v>
      </c>
      <c r="N497" s="238" t="s">
        <v>7</v>
      </c>
      <c r="O497" s="239"/>
      <c r="P497" s="225"/>
      <c r="Q497" s="240"/>
      <c r="R497" s="194"/>
    </row>
    <row r="498" spans="9:18">
      <c r="I498" s="17">
        <v>494</v>
      </c>
      <c r="J498" s="193"/>
      <c r="K498" s="223" t="s">
        <v>20</v>
      </c>
      <c r="L498" s="224" t="s">
        <v>6</v>
      </c>
      <c r="M498" s="237" t="e" cm="1">
        <f t="array" ref="M498">_xlfn.IFS(K498='03-1_予算実績管理'!$J$44,1,K498='03-1_予算実績管理'!$J$45,2,K498='03-1_予算実績管理'!$J$46,3,K498='03-1_予算実績管理'!$J$47,4,K498='03-1_予算実績管理'!$J$48,5,K498='03-1_予算実績管理'!$J$49,6,K498='03-1_予算実績管理'!$J$50,7,K498='03-1_予算実績管理'!$J$51,8,K498='03-1_予算実績管理'!$J$52,9,K498='03-1_予算実績管理'!$J$53,10,K498='03-1_予算実績管理'!$J$54,11,K498='03-1_予算実績管理'!$J$55,12,K498='03-1_予算実績管理'!$J$56,13,K498='03-1_予算実績管理'!$J$57,14,K498='03-1_予算実績管理'!$J$58,15,K498='03-1_予算実績管理'!$J$59,16,K498='03-1_予算実績管理'!$J$60,17,K498='03-1_予算実績管理'!$J$61,18,K498='03-1_予算実績管理'!$J$62,19,K498='03-1_予算実績管理'!$J$63,20,K498='03-1_予算実績管理'!$J$64,21,K498='03-1_予算実績管理'!$J$65,22,K498='03-1_予算実績管理'!$J$66,23,K498='03-1_予算実績管理'!$J$67,24,K498='03-1_予算実績管理'!$J$68,25,K498='03-1_予算実績管理'!$J$69,26,K498='03-1_予算実績管理'!$J$70,27,K498='03-1_予算実績管理'!$J$71,28,K498='03-1_予算実績管理'!$J$72,29,K498='03-1_予算実績管理'!$J$73,30,K498='03-1_予算実績管理'!$J$74,31,K498='03-1_予算実績管理'!$J$75,32,K498='03-1_予算実績管理'!$J$76,33,K498='03-1_予算実績管理'!$J$77,34,K498='03-1_予算実績管理'!$J$78,35,K498='03-1_予算実績管理'!$J$79,36,K498='03-1_予算実績管理'!$J$80,37,K498='03-1_予算実績管理'!$J$81,38,K498='03-1_予算実績管理'!$J$82,39,K498='03-1_予算実績管理'!$J$83,40,K498='03-1_予算実績管理'!$J$84,41,K498='03-1_予算実績管理'!$J$85,42,K498='03-1_予算実績管理'!$J$86,43,K498='03-1_予算実績管理'!$J$87,44,K498='03-1_予算実績管理'!$J$88,45,K498='03-1_予算実績管理'!$J$89,46,K498='03-1_予算実績管理'!$J$90,47,K498='03-1_予算実績管理'!$J$91,48,K498='03-1_予算実績管理'!$J$92,49,K498='03-1_予算実績管理'!$J$93,50)</f>
        <v>#N/A</v>
      </c>
      <c r="N498" s="238" t="s">
        <v>7</v>
      </c>
      <c r="O498" s="239"/>
      <c r="P498" s="225"/>
      <c r="Q498" s="240"/>
      <c r="R498" s="194"/>
    </row>
    <row r="499" spans="9:18">
      <c r="I499" s="17">
        <v>495</v>
      </c>
      <c r="J499" s="193"/>
      <c r="K499" s="223" t="s">
        <v>20</v>
      </c>
      <c r="L499" s="224" t="s">
        <v>6</v>
      </c>
      <c r="M499" s="237" t="e" cm="1">
        <f t="array" ref="M499">_xlfn.IFS(K499='03-1_予算実績管理'!$J$44,1,K499='03-1_予算実績管理'!$J$45,2,K499='03-1_予算実績管理'!$J$46,3,K499='03-1_予算実績管理'!$J$47,4,K499='03-1_予算実績管理'!$J$48,5,K499='03-1_予算実績管理'!$J$49,6,K499='03-1_予算実績管理'!$J$50,7,K499='03-1_予算実績管理'!$J$51,8,K499='03-1_予算実績管理'!$J$52,9,K499='03-1_予算実績管理'!$J$53,10,K499='03-1_予算実績管理'!$J$54,11,K499='03-1_予算実績管理'!$J$55,12,K499='03-1_予算実績管理'!$J$56,13,K499='03-1_予算実績管理'!$J$57,14,K499='03-1_予算実績管理'!$J$58,15,K499='03-1_予算実績管理'!$J$59,16,K499='03-1_予算実績管理'!$J$60,17,K499='03-1_予算実績管理'!$J$61,18,K499='03-1_予算実績管理'!$J$62,19,K499='03-1_予算実績管理'!$J$63,20,K499='03-1_予算実績管理'!$J$64,21,K499='03-1_予算実績管理'!$J$65,22,K499='03-1_予算実績管理'!$J$66,23,K499='03-1_予算実績管理'!$J$67,24,K499='03-1_予算実績管理'!$J$68,25,K499='03-1_予算実績管理'!$J$69,26,K499='03-1_予算実績管理'!$J$70,27,K499='03-1_予算実績管理'!$J$71,28,K499='03-1_予算実績管理'!$J$72,29,K499='03-1_予算実績管理'!$J$73,30,K499='03-1_予算実績管理'!$J$74,31,K499='03-1_予算実績管理'!$J$75,32,K499='03-1_予算実績管理'!$J$76,33,K499='03-1_予算実績管理'!$J$77,34,K499='03-1_予算実績管理'!$J$78,35,K499='03-1_予算実績管理'!$J$79,36,K499='03-1_予算実績管理'!$J$80,37,K499='03-1_予算実績管理'!$J$81,38,K499='03-1_予算実績管理'!$J$82,39,K499='03-1_予算実績管理'!$J$83,40,K499='03-1_予算実績管理'!$J$84,41,K499='03-1_予算実績管理'!$J$85,42,K499='03-1_予算実績管理'!$J$86,43,K499='03-1_予算実績管理'!$J$87,44,K499='03-1_予算実績管理'!$J$88,45,K499='03-1_予算実績管理'!$J$89,46,K499='03-1_予算実績管理'!$J$90,47,K499='03-1_予算実績管理'!$J$91,48,K499='03-1_予算実績管理'!$J$92,49,K499='03-1_予算実績管理'!$J$93,50)</f>
        <v>#N/A</v>
      </c>
      <c r="N499" s="238" t="s">
        <v>7</v>
      </c>
      <c r="O499" s="239"/>
      <c r="P499" s="225"/>
      <c r="Q499" s="240"/>
      <c r="R499" s="194"/>
    </row>
    <row r="500" spans="9:18">
      <c r="I500" s="17">
        <v>496</v>
      </c>
      <c r="J500" s="193"/>
      <c r="K500" s="223" t="s">
        <v>20</v>
      </c>
      <c r="L500" s="224" t="s">
        <v>6</v>
      </c>
      <c r="M500" s="237" t="e" cm="1">
        <f t="array" ref="M500">_xlfn.IFS(K500='03-1_予算実績管理'!$J$44,1,K500='03-1_予算実績管理'!$J$45,2,K500='03-1_予算実績管理'!$J$46,3,K500='03-1_予算実績管理'!$J$47,4,K500='03-1_予算実績管理'!$J$48,5,K500='03-1_予算実績管理'!$J$49,6,K500='03-1_予算実績管理'!$J$50,7,K500='03-1_予算実績管理'!$J$51,8,K500='03-1_予算実績管理'!$J$52,9,K500='03-1_予算実績管理'!$J$53,10,K500='03-1_予算実績管理'!$J$54,11,K500='03-1_予算実績管理'!$J$55,12,K500='03-1_予算実績管理'!$J$56,13,K500='03-1_予算実績管理'!$J$57,14,K500='03-1_予算実績管理'!$J$58,15,K500='03-1_予算実績管理'!$J$59,16,K500='03-1_予算実績管理'!$J$60,17,K500='03-1_予算実績管理'!$J$61,18,K500='03-1_予算実績管理'!$J$62,19,K500='03-1_予算実績管理'!$J$63,20,K500='03-1_予算実績管理'!$J$64,21,K500='03-1_予算実績管理'!$J$65,22,K500='03-1_予算実績管理'!$J$66,23,K500='03-1_予算実績管理'!$J$67,24,K500='03-1_予算実績管理'!$J$68,25,K500='03-1_予算実績管理'!$J$69,26,K500='03-1_予算実績管理'!$J$70,27,K500='03-1_予算実績管理'!$J$71,28,K500='03-1_予算実績管理'!$J$72,29,K500='03-1_予算実績管理'!$J$73,30,K500='03-1_予算実績管理'!$J$74,31,K500='03-1_予算実績管理'!$J$75,32,K500='03-1_予算実績管理'!$J$76,33,K500='03-1_予算実績管理'!$J$77,34,K500='03-1_予算実績管理'!$J$78,35,K500='03-1_予算実績管理'!$J$79,36,K500='03-1_予算実績管理'!$J$80,37,K500='03-1_予算実績管理'!$J$81,38,K500='03-1_予算実績管理'!$J$82,39,K500='03-1_予算実績管理'!$J$83,40,K500='03-1_予算実績管理'!$J$84,41,K500='03-1_予算実績管理'!$J$85,42,K500='03-1_予算実績管理'!$J$86,43,K500='03-1_予算実績管理'!$J$87,44,K500='03-1_予算実績管理'!$J$88,45,K500='03-1_予算実績管理'!$J$89,46,K500='03-1_予算実績管理'!$J$90,47,K500='03-1_予算実績管理'!$J$91,48,K500='03-1_予算実績管理'!$J$92,49,K500='03-1_予算実績管理'!$J$93,50)</f>
        <v>#N/A</v>
      </c>
      <c r="N500" s="238" t="s">
        <v>7</v>
      </c>
      <c r="O500" s="239"/>
      <c r="P500" s="225"/>
      <c r="Q500" s="240"/>
      <c r="R500" s="194"/>
    </row>
    <row r="501" spans="9:18">
      <c r="I501" s="17">
        <v>497</v>
      </c>
      <c r="J501" s="193"/>
      <c r="K501" s="223" t="s">
        <v>20</v>
      </c>
      <c r="L501" s="224" t="s">
        <v>6</v>
      </c>
      <c r="M501" s="237" t="e" cm="1">
        <f t="array" ref="M501">_xlfn.IFS(K501='03-1_予算実績管理'!$J$44,1,K501='03-1_予算実績管理'!$J$45,2,K501='03-1_予算実績管理'!$J$46,3,K501='03-1_予算実績管理'!$J$47,4,K501='03-1_予算実績管理'!$J$48,5,K501='03-1_予算実績管理'!$J$49,6,K501='03-1_予算実績管理'!$J$50,7,K501='03-1_予算実績管理'!$J$51,8,K501='03-1_予算実績管理'!$J$52,9,K501='03-1_予算実績管理'!$J$53,10,K501='03-1_予算実績管理'!$J$54,11,K501='03-1_予算実績管理'!$J$55,12,K501='03-1_予算実績管理'!$J$56,13,K501='03-1_予算実績管理'!$J$57,14,K501='03-1_予算実績管理'!$J$58,15,K501='03-1_予算実績管理'!$J$59,16,K501='03-1_予算実績管理'!$J$60,17,K501='03-1_予算実績管理'!$J$61,18,K501='03-1_予算実績管理'!$J$62,19,K501='03-1_予算実績管理'!$J$63,20,K501='03-1_予算実績管理'!$J$64,21,K501='03-1_予算実績管理'!$J$65,22,K501='03-1_予算実績管理'!$J$66,23,K501='03-1_予算実績管理'!$J$67,24,K501='03-1_予算実績管理'!$J$68,25,K501='03-1_予算実績管理'!$J$69,26,K501='03-1_予算実績管理'!$J$70,27,K501='03-1_予算実績管理'!$J$71,28,K501='03-1_予算実績管理'!$J$72,29,K501='03-1_予算実績管理'!$J$73,30,K501='03-1_予算実績管理'!$J$74,31,K501='03-1_予算実績管理'!$J$75,32,K501='03-1_予算実績管理'!$J$76,33,K501='03-1_予算実績管理'!$J$77,34,K501='03-1_予算実績管理'!$J$78,35,K501='03-1_予算実績管理'!$J$79,36,K501='03-1_予算実績管理'!$J$80,37,K501='03-1_予算実績管理'!$J$81,38,K501='03-1_予算実績管理'!$J$82,39,K501='03-1_予算実績管理'!$J$83,40,K501='03-1_予算実績管理'!$J$84,41,K501='03-1_予算実績管理'!$J$85,42,K501='03-1_予算実績管理'!$J$86,43,K501='03-1_予算実績管理'!$J$87,44,K501='03-1_予算実績管理'!$J$88,45,K501='03-1_予算実績管理'!$J$89,46,K501='03-1_予算実績管理'!$J$90,47,K501='03-1_予算実績管理'!$J$91,48,K501='03-1_予算実績管理'!$J$92,49,K501='03-1_予算実績管理'!$J$93,50)</f>
        <v>#N/A</v>
      </c>
      <c r="N501" s="238" t="s">
        <v>7</v>
      </c>
      <c r="O501" s="239"/>
      <c r="P501" s="225"/>
      <c r="Q501" s="240"/>
      <c r="R501" s="194"/>
    </row>
    <row r="502" spans="9:18">
      <c r="I502" s="17">
        <v>498</v>
      </c>
      <c r="J502" s="193"/>
      <c r="K502" s="223" t="s">
        <v>20</v>
      </c>
      <c r="L502" s="224" t="s">
        <v>6</v>
      </c>
      <c r="M502" s="237" t="e" cm="1">
        <f t="array" ref="M502">_xlfn.IFS(K502='03-1_予算実績管理'!$J$44,1,K502='03-1_予算実績管理'!$J$45,2,K502='03-1_予算実績管理'!$J$46,3,K502='03-1_予算実績管理'!$J$47,4,K502='03-1_予算実績管理'!$J$48,5,K502='03-1_予算実績管理'!$J$49,6,K502='03-1_予算実績管理'!$J$50,7,K502='03-1_予算実績管理'!$J$51,8,K502='03-1_予算実績管理'!$J$52,9,K502='03-1_予算実績管理'!$J$53,10,K502='03-1_予算実績管理'!$J$54,11,K502='03-1_予算実績管理'!$J$55,12,K502='03-1_予算実績管理'!$J$56,13,K502='03-1_予算実績管理'!$J$57,14,K502='03-1_予算実績管理'!$J$58,15,K502='03-1_予算実績管理'!$J$59,16,K502='03-1_予算実績管理'!$J$60,17,K502='03-1_予算実績管理'!$J$61,18,K502='03-1_予算実績管理'!$J$62,19,K502='03-1_予算実績管理'!$J$63,20,K502='03-1_予算実績管理'!$J$64,21,K502='03-1_予算実績管理'!$J$65,22,K502='03-1_予算実績管理'!$J$66,23,K502='03-1_予算実績管理'!$J$67,24,K502='03-1_予算実績管理'!$J$68,25,K502='03-1_予算実績管理'!$J$69,26,K502='03-1_予算実績管理'!$J$70,27,K502='03-1_予算実績管理'!$J$71,28,K502='03-1_予算実績管理'!$J$72,29,K502='03-1_予算実績管理'!$J$73,30,K502='03-1_予算実績管理'!$J$74,31,K502='03-1_予算実績管理'!$J$75,32,K502='03-1_予算実績管理'!$J$76,33,K502='03-1_予算実績管理'!$J$77,34,K502='03-1_予算実績管理'!$J$78,35,K502='03-1_予算実績管理'!$J$79,36,K502='03-1_予算実績管理'!$J$80,37,K502='03-1_予算実績管理'!$J$81,38,K502='03-1_予算実績管理'!$J$82,39,K502='03-1_予算実績管理'!$J$83,40,K502='03-1_予算実績管理'!$J$84,41,K502='03-1_予算実績管理'!$J$85,42,K502='03-1_予算実績管理'!$J$86,43,K502='03-1_予算実績管理'!$J$87,44,K502='03-1_予算実績管理'!$J$88,45,K502='03-1_予算実績管理'!$J$89,46,K502='03-1_予算実績管理'!$J$90,47,K502='03-1_予算実績管理'!$J$91,48,K502='03-1_予算実績管理'!$J$92,49,K502='03-1_予算実績管理'!$J$93,50)</f>
        <v>#N/A</v>
      </c>
      <c r="N502" s="238" t="s">
        <v>7</v>
      </c>
      <c r="O502" s="239"/>
      <c r="P502" s="225"/>
      <c r="Q502" s="240"/>
      <c r="R502" s="194"/>
    </row>
    <row r="503" spans="9:18">
      <c r="I503" s="17">
        <v>499</v>
      </c>
      <c r="J503" s="193"/>
      <c r="K503" s="223" t="s">
        <v>20</v>
      </c>
      <c r="L503" s="224" t="s">
        <v>6</v>
      </c>
      <c r="M503" s="237" t="e" cm="1">
        <f t="array" ref="M503">_xlfn.IFS(K503='03-1_予算実績管理'!$J$44,1,K503='03-1_予算実績管理'!$J$45,2,K503='03-1_予算実績管理'!$J$46,3,K503='03-1_予算実績管理'!$J$47,4,K503='03-1_予算実績管理'!$J$48,5,K503='03-1_予算実績管理'!$J$49,6,K503='03-1_予算実績管理'!$J$50,7,K503='03-1_予算実績管理'!$J$51,8,K503='03-1_予算実績管理'!$J$52,9,K503='03-1_予算実績管理'!$J$53,10,K503='03-1_予算実績管理'!$J$54,11,K503='03-1_予算実績管理'!$J$55,12,K503='03-1_予算実績管理'!$J$56,13,K503='03-1_予算実績管理'!$J$57,14,K503='03-1_予算実績管理'!$J$58,15,K503='03-1_予算実績管理'!$J$59,16,K503='03-1_予算実績管理'!$J$60,17,K503='03-1_予算実績管理'!$J$61,18,K503='03-1_予算実績管理'!$J$62,19,K503='03-1_予算実績管理'!$J$63,20,K503='03-1_予算実績管理'!$J$64,21,K503='03-1_予算実績管理'!$J$65,22,K503='03-1_予算実績管理'!$J$66,23,K503='03-1_予算実績管理'!$J$67,24,K503='03-1_予算実績管理'!$J$68,25,K503='03-1_予算実績管理'!$J$69,26,K503='03-1_予算実績管理'!$J$70,27,K503='03-1_予算実績管理'!$J$71,28,K503='03-1_予算実績管理'!$J$72,29,K503='03-1_予算実績管理'!$J$73,30,K503='03-1_予算実績管理'!$J$74,31,K503='03-1_予算実績管理'!$J$75,32,K503='03-1_予算実績管理'!$J$76,33,K503='03-1_予算実績管理'!$J$77,34,K503='03-1_予算実績管理'!$J$78,35,K503='03-1_予算実績管理'!$J$79,36,K503='03-1_予算実績管理'!$J$80,37,K503='03-1_予算実績管理'!$J$81,38,K503='03-1_予算実績管理'!$J$82,39,K503='03-1_予算実績管理'!$J$83,40,K503='03-1_予算実績管理'!$J$84,41,K503='03-1_予算実績管理'!$J$85,42,K503='03-1_予算実績管理'!$J$86,43,K503='03-1_予算実績管理'!$J$87,44,K503='03-1_予算実績管理'!$J$88,45,K503='03-1_予算実績管理'!$J$89,46,K503='03-1_予算実績管理'!$J$90,47,K503='03-1_予算実績管理'!$J$91,48,K503='03-1_予算実績管理'!$J$92,49,K503='03-1_予算実績管理'!$J$93,50)</f>
        <v>#N/A</v>
      </c>
      <c r="N503" s="238" t="s">
        <v>7</v>
      </c>
      <c r="O503" s="239"/>
      <c r="P503" s="225"/>
      <c r="Q503" s="240"/>
      <c r="R503" s="194"/>
    </row>
    <row r="504" spans="9:18">
      <c r="I504" s="17">
        <v>500</v>
      </c>
      <c r="J504" s="193"/>
      <c r="K504" s="223" t="s">
        <v>20</v>
      </c>
      <c r="L504" s="224" t="s">
        <v>6</v>
      </c>
      <c r="M504" s="237" t="e" cm="1">
        <f t="array" ref="M504">_xlfn.IFS(K504='03-1_予算実績管理'!$J$44,1,K504='03-1_予算実績管理'!$J$45,2,K504='03-1_予算実績管理'!$J$46,3,K504='03-1_予算実績管理'!$J$47,4,K504='03-1_予算実績管理'!$J$48,5,K504='03-1_予算実績管理'!$J$49,6,K504='03-1_予算実績管理'!$J$50,7,K504='03-1_予算実績管理'!$J$51,8,K504='03-1_予算実績管理'!$J$52,9,K504='03-1_予算実績管理'!$J$53,10,K504='03-1_予算実績管理'!$J$54,11,K504='03-1_予算実績管理'!$J$55,12,K504='03-1_予算実績管理'!$J$56,13,K504='03-1_予算実績管理'!$J$57,14,K504='03-1_予算実績管理'!$J$58,15,K504='03-1_予算実績管理'!$J$59,16,K504='03-1_予算実績管理'!$J$60,17,K504='03-1_予算実績管理'!$J$61,18,K504='03-1_予算実績管理'!$J$62,19,K504='03-1_予算実績管理'!$J$63,20,K504='03-1_予算実績管理'!$J$64,21,K504='03-1_予算実績管理'!$J$65,22,K504='03-1_予算実績管理'!$J$66,23,K504='03-1_予算実績管理'!$J$67,24,K504='03-1_予算実績管理'!$J$68,25,K504='03-1_予算実績管理'!$J$69,26,K504='03-1_予算実績管理'!$J$70,27,K504='03-1_予算実績管理'!$J$71,28,K504='03-1_予算実績管理'!$J$72,29,K504='03-1_予算実績管理'!$J$73,30,K504='03-1_予算実績管理'!$J$74,31,K504='03-1_予算実績管理'!$J$75,32,K504='03-1_予算実績管理'!$J$76,33,K504='03-1_予算実績管理'!$J$77,34,K504='03-1_予算実績管理'!$J$78,35,K504='03-1_予算実績管理'!$J$79,36,K504='03-1_予算実績管理'!$J$80,37,K504='03-1_予算実績管理'!$J$81,38,K504='03-1_予算実績管理'!$J$82,39,K504='03-1_予算実績管理'!$J$83,40,K504='03-1_予算実績管理'!$J$84,41,K504='03-1_予算実績管理'!$J$85,42,K504='03-1_予算実績管理'!$J$86,43,K504='03-1_予算実績管理'!$J$87,44,K504='03-1_予算実績管理'!$J$88,45,K504='03-1_予算実績管理'!$J$89,46,K504='03-1_予算実績管理'!$J$90,47,K504='03-1_予算実績管理'!$J$91,48,K504='03-1_予算実績管理'!$J$92,49,K504='03-1_予算実績管理'!$J$93,50)</f>
        <v>#N/A</v>
      </c>
      <c r="N504" s="238" t="s">
        <v>7</v>
      </c>
      <c r="O504" s="239"/>
      <c r="P504" s="225"/>
      <c r="Q504" s="240"/>
      <c r="R504" s="194"/>
    </row>
  </sheetData>
  <sheetProtection algorithmName="SHA-512" hashValue="G38xEF5zsVlvylBgCatdF302SYbk7uZieT6aE+kGGeU7Zm+OdcgnAe8gQzGoIlH/IeSkSxtMJUx7B9n3c5dDvg==" saltValue="XTXqMyXVhqGh0vyLzk9Ddg==" spinCount="100000" sheet="1" formatRows="0" autoFilter="0"/>
  <autoFilter ref="I4:R504" xr:uid="{2252D21C-CBC0-4E1F-93F9-999CD0564100}"/>
  <mergeCells count="12">
    <mergeCell ref="B20:G22"/>
    <mergeCell ref="B26:G30"/>
    <mergeCell ref="B4:G4"/>
    <mergeCell ref="B11:G12"/>
    <mergeCell ref="B13:G14"/>
    <mergeCell ref="B15:G19"/>
    <mergeCell ref="B33:G34"/>
    <mergeCell ref="B37:G38"/>
    <mergeCell ref="B39:G40"/>
    <mergeCell ref="B42:G45"/>
    <mergeCell ref="B67:G68"/>
    <mergeCell ref="B35:G36"/>
  </mergeCells>
  <phoneticPr fontId="1"/>
  <conditionalFormatting sqref="J5:J504">
    <cfRule type="containsText" dxfId="5" priority="514" operator="containsText" text="未済">
      <formula>NOT(ISERROR(SEARCH("未済",J5)))</formula>
    </cfRule>
  </conditionalFormatting>
  <conditionalFormatting sqref="K5:K504">
    <cfRule type="expression" dxfId="4" priority="2">
      <formula>K5="※選択してください"</formula>
    </cfRule>
  </conditionalFormatting>
  <conditionalFormatting sqref="L5:L504">
    <cfRule type="expression" dxfId="3" priority="3">
      <formula>L5="SARTRAS助成金からの支出"</formula>
    </cfRule>
    <cfRule type="expression" dxfId="2" priority="4">
      <formula>L5="SARTRAS助成金以外からの支出"</formula>
    </cfRule>
  </conditionalFormatting>
  <conditionalFormatting sqref="O5:O504">
    <cfRule type="expression" dxfId="1" priority="1022">
      <formula>L5="SARTRAS助成金以外からの支出"</formula>
    </cfRule>
  </conditionalFormatting>
  <conditionalFormatting sqref="R5:R504">
    <cfRule type="expression" dxfId="0" priority="5">
      <formula>$L5="SARTRAS助成金からの支出"</formula>
    </cfRule>
  </conditionalFormatting>
  <dataValidations count="10">
    <dataValidation allowBlank="1" showInputMessage="1" showErrorMessage="1" promptTitle="※　行が足りない場合　※" prompt="・この行よりも上に行を挿入してください。_x000a_・行の挿入後、薄水色のセルに関数をコピーするため、_x000a_　挿入したセルの1つ上のセルをコピー、貼付けしてください。" sqref="J504 P504:Q504" xr:uid="{CE3C5AC3-AA61-4BDF-8CF1-AFA6139BED5C}"/>
    <dataValidation type="list" allowBlank="1" showInputMessage="1" showErrorMessage="1" sqref="L6:L504" xr:uid="{8796537D-0361-48DA-B639-369C20DC2752}">
      <formula1>"※選択してください,SARTRAS助成金以外からの支出,SARTRAS助成金からの支出"</formula1>
    </dataValidation>
    <dataValidation allowBlank="1" showInputMessage="1" showErrorMessage="1" prompt="支払完了日を入力してください" sqref="J5" xr:uid="{CB8FA41B-C5CF-4AFF-B8FE-44100C7C8650}"/>
    <dataValidation allowBlank="1" showInputMessage="1" showErrorMessage="1" prompt="費目の選択に応じて証憑番号の親番が自動で普段されます（編集不可）" sqref="M5" xr:uid="{B5AAFD50-3094-4E3C-860B-B176C8C09E44}"/>
    <dataValidation allowBlank="1" showInputMessage="1" showErrorMessage="1" prompt="親番と枝番を繋ぐハイフンです（編集不可）" sqref="N5" xr:uid="{53828C3F-98FD-407D-B883-343BA53A067A}"/>
    <dataValidation allowBlank="1" showInputMessage="1" showErrorMessage="1" promptTitle="SARTRAS助成金から支出した費用に限り" prompt="親番（M列）に対する枝番号を入力してください" sqref="O5" xr:uid="{8539B097-4064-4437-BA56-458A30B297DE}"/>
    <dataValidation allowBlank="1" showInputMessage="1" showErrorMessage="1" prompt="支出の支払先を入力してください" sqref="P5" xr:uid="{B32AC497-20A3-48D3-B79D-82A4586A765D}"/>
    <dataValidation allowBlank="1" showInputMessage="1" showErrorMessage="1" prompt="支出の取引内容の詳細を入力してください" sqref="Q5" xr:uid="{388C30E5-35C4-43E5-B4A5-69390E4F753A}"/>
    <dataValidation allowBlank="1" showInputMessage="1" showErrorMessage="1" prompt="支出した金額を入力してください" sqref="R5" xr:uid="{FBE21611-F121-406F-B259-5B74377E2FD6}"/>
    <dataValidation type="list" allowBlank="1" showInputMessage="1" showErrorMessage="1" prompt="入力する支出の支出元を選択してください（SARTRAS助成金 または　SARTRAS助成金以外）" sqref="L5" xr:uid="{60431A1F-8D03-4EDE-9CFD-E20F55A20045}">
      <formula1>"※選択してください,SARTRAS助成金以外からの支出,SARTRAS助成金からの支出"</formula1>
    </dataValidation>
  </dataValidations>
  <pageMargins left="0.70866141732283472" right="0.70866141732283472" top="0.39370078740157483" bottom="0.39370078740157483" header="0.31496062992125984" footer="0.31496062992125984"/>
  <pageSetup paperSize="9" scale="43" fitToHeight="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6309489-C00A-41E3-95F4-C5A172518338}">
          <x14:formula1>
            <xm:f>'03-1_予算実績管理'!$J$43:$J$93</xm:f>
          </x14:formula1>
          <xm:sqref>K6:K504</xm:sqref>
        </x14:dataValidation>
        <x14:dataValidation type="list" allowBlank="1" showInputMessage="1" xr:uid="{503767D3-AB6A-4A13-BA39-A8DCC454EAAC}">
          <x14:formula1>
            <xm:f>'03-1_予算実績管理'!$J$43:$J$93</xm:f>
          </x14:formula1>
          <xm:sqref>L6:L504</xm:sqref>
        </x14:dataValidation>
        <x14:dataValidation type="list" allowBlank="1" showInputMessage="1" showErrorMessage="1" prompt="入力する支出の費目を選択してください" xr:uid="{842ABBE9-4164-4C54-86F6-84EBB5553CB8}">
          <x14:formula1>
            <xm:f>'03-1_予算実績管理'!$J$43:$J$93</xm:f>
          </x14:formula1>
          <xm:sqref>K5</xm:sqref>
        </x14:dataValidation>
        <x14:dataValidation type="list" allowBlank="1" showInputMessage="1" prompt="テスト" xr:uid="{37B03214-3E0F-41E9-8DFC-7C32E55FE059}">
          <x14:formula1>
            <xm:f>'03-1_予算実績管理'!$J$43:$J$93</xm:f>
          </x14:formula1>
          <xm:sqref>L5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64E1-E7E3-44B6-B3D2-B8616FFFC9A3}">
  <sheetPr>
    <tabColor rgb="FFFFC000"/>
    <pageSetUpPr fitToPage="1"/>
  </sheetPr>
  <dimension ref="A1:R95"/>
  <sheetViews>
    <sheetView view="pageBreakPreview" zoomScale="85" zoomScaleNormal="55" zoomScaleSheetLayoutView="85" workbookViewId="0">
      <selection activeCell="K95" sqref="K95"/>
    </sheetView>
  </sheetViews>
  <sheetFormatPr defaultRowHeight="18" outlineLevelRow="6"/>
  <cols>
    <col min="1" max="1" width="2.69921875" customWidth="1"/>
    <col min="2" max="8" width="9.19921875" customWidth="1"/>
    <col min="9" max="9" width="3" customWidth="1"/>
    <col min="10" max="10" width="2.69921875" customWidth="1"/>
    <col min="11" max="11" width="37.5" customWidth="1"/>
    <col min="12" max="14" width="18.69921875" customWidth="1"/>
    <col min="15" max="15" width="2.69921875" customWidth="1"/>
    <col min="16" max="21" width="6.19921875" customWidth="1"/>
  </cols>
  <sheetData>
    <row r="1" spans="1:18" ht="30" customHeight="1">
      <c r="B1" s="110" t="s">
        <v>169</v>
      </c>
      <c r="K1" s="110" t="s">
        <v>170</v>
      </c>
    </row>
    <row r="2" spans="1:18" ht="9" customHeight="1" thickBot="1">
      <c r="B2" s="24"/>
    </row>
    <row r="3" spans="1:18" ht="37.5" customHeight="1" thickBot="1">
      <c r="B3" s="301" t="s">
        <v>147</v>
      </c>
      <c r="C3" s="301"/>
      <c r="D3" s="301"/>
      <c r="E3" s="301"/>
      <c r="F3" s="301"/>
      <c r="G3" s="301"/>
      <c r="H3" s="301"/>
      <c r="I3" s="98"/>
      <c r="K3" s="24" t="s">
        <v>260</v>
      </c>
      <c r="P3" s="23"/>
      <c r="Q3" s="23"/>
      <c r="R3" s="23"/>
    </row>
    <row r="4" spans="1:18" ht="18" customHeight="1">
      <c r="B4" s="308"/>
      <c r="C4" s="310"/>
      <c r="D4" s="310"/>
      <c r="E4" s="310"/>
      <c r="F4" s="310"/>
      <c r="G4" s="310"/>
      <c r="H4" s="310"/>
      <c r="I4" s="89"/>
      <c r="P4" s="23"/>
      <c r="Q4" s="23"/>
      <c r="R4" s="23"/>
    </row>
    <row r="5" spans="1:18" ht="18.75" customHeight="1" thickBot="1">
      <c r="B5" s="287"/>
      <c r="C5" s="287"/>
      <c r="D5" s="287"/>
      <c r="E5" s="287"/>
      <c r="F5" s="287"/>
      <c r="G5" s="287"/>
      <c r="H5" s="287"/>
      <c r="I5" s="89"/>
      <c r="N5" s="302"/>
      <c r="O5" s="302"/>
    </row>
    <row r="6" spans="1:18" ht="18.75" customHeight="1" thickBot="1">
      <c r="A6" s="1"/>
      <c r="B6" s="134" t="s">
        <v>179</v>
      </c>
      <c r="C6" s="115"/>
      <c r="D6" s="115"/>
      <c r="E6" s="115"/>
      <c r="F6" s="115"/>
      <c r="G6" s="115"/>
      <c r="H6" s="135"/>
      <c r="N6" s="184" t="str">
        <f>'02_事業報告書'!D4</f>
        <v>●年●月●日</v>
      </c>
    </row>
    <row r="7" spans="1:18" ht="28.8">
      <c r="A7" s="18"/>
      <c r="B7" s="133"/>
      <c r="C7" s="133"/>
      <c r="D7" s="133"/>
      <c r="E7" s="133"/>
      <c r="F7" s="133"/>
      <c r="G7" s="133"/>
      <c r="H7" s="133"/>
      <c r="J7" s="303" t="s">
        <v>22</v>
      </c>
      <c r="K7" s="303"/>
      <c r="L7" s="303"/>
      <c r="M7" s="303"/>
      <c r="N7" s="303"/>
      <c r="O7" s="303"/>
    </row>
    <row r="8" spans="1:18" ht="7.5" customHeight="1"/>
    <row r="9" spans="1:18" ht="20.399999999999999" thickBot="1">
      <c r="B9" s="22"/>
      <c r="C9" s="22"/>
      <c r="D9" s="22"/>
      <c r="E9" s="22"/>
      <c r="F9" s="22"/>
      <c r="G9" s="22"/>
      <c r="H9" s="22"/>
      <c r="K9" s="24" t="s">
        <v>23</v>
      </c>
      <c r="M9" s="1" t="s">
        <v>101</v>
      </c>
    </row>
    <row r="10" spans="1:18">
      <c r="A10" s="21"/>
      <c r="B10" s="307" t="s">
        <v>153</v>
      </c>
      <c r="C10" s="308"/>
      <c r="D10" s="308"/>
      <c r="E10" s="308"/>
      <c r="F10" s="308"/>
      <c r="G10" s="308"/>
      <c r="H10" s="309"/>
      <c r="K10" s="12" t="s">
        <v>140</v>
      </c>
      <c r="L10" s="12" t="s">
        <v>24</v>
      </c>
      <c r="M10" s="12" t="s">
        <v>25</v>
      </c>
      <c r="N10" s="19"/>
    </row>
    <row r="11" spans="1:18">
      <c r="A11" s="21"/>
      <c r="B11" s="304"/>
      <c r="C11" s="305"/>
      <c r="D11" s="305"/>
      <c r="E11" s="305"/>
      <c r="F11" s="305"/>
      <c r="G11" s="305"/>
      <c r="H11" s="306"/>
      <c r="J11" s="10"/>
      <c r="K11" s="233" t="str">
        <f>IF('03-1_予算実績管理'!J7="","",'03-1_予算実績管理'!J7)</f>
        <v>SARTRAS助成金</v>
      </c>
      <c r="L11" s="226" t="str">
        <f>IF('03-1_予算実績管理'!N8="","",'03-1_予算実績管理'!N8)</f>
        <v/>
      </c>
      <c r="M11" s="227" t="str">
        <f>IF('03-1_予算実績管理'!O7="","",'03-1_予算実績管理'!O7)</f>
        <v>SARTRASにて計算</v>
      </c>
    </row>
    <row r="12" spans="1:18" ht="18.75" customHeight="1">
      <c r="A12" s="21"/>
      <c r="B12" s="304" t="s">
        <v>259</v>
      </c>
      <c r="C12" s="305"/>
      <c r="D12" s="305"/>
      <c r="E12" s="305"/>
      <c r="F12" s="305"/>
      <c r="G12" s="305"/>
      <c r="H12" s="306"/>
      <c r="I12" s="91"/>
      <c r="J12" s="10"/>
      <c r="K12" s="234" t="str">
        <f>IF('03-1_予算実績管理'!J8="","",'03-1_予算実績管理'!J8)</f>
        <v/>
      </c>
      <c r="L12" s="228" t="str">
        <f>IF('03-1_予算実績管理'!N8="","",'03-1_予算実績管理'!N8)</f>
        <v/>
      </c>
      <c r="M12" s="228" t="str">
        <f>IF('03-1_予算実績管理'!O8="","",'03-1_予算実績管理'!O8)</f>
        <v/>
      </c>
    </row>
    <row r="13" spans="1:18">
      <c r="A13" s="21"/>
      <c r="B13" s="304"/>
      <c r="C13" s="305"/>
      <c r="D13" s="305"/>
      <c r="E13" s="305"/>
      <c r="F13" s="305"/>
      <c r="G13" s="305"/>
      <c r="H13" s="306"/>
      <c r="I13" s="91"/>
      <c r="J13" s="10"/>
      <c r="K13" s="234" t="str">
        <f>IF('03-1_予算実績管理'!J9="","",'03-1_予算実績管理'!J9)</f>
        <v/>
      </c>
      <c r="L13" s="228" t="str">
        <f>IF('03-1_予算実績管理'!N9="","",'03-1_予算実績管理'!N9)</f>
        <v/>
      </c>
      <c r="M13" s="228" t="str">
        <f>IF('03-1_予算実績管理'!O9="","",'03-1_予算実績管理'!O9)</f>
        <v/>
      </c>
    </row>
    <row r="14" spans="1:18" ht="18.75" customHeight="1">
      <c r="A14" s="21"/>
      <c r="B14" s="293" t="s">
        <v>102</v>
      </c>
      <c r="C14" s="294"/>
      <c r="D14" s="294"/>
      <c r="E14" s="294"/>
      <c r="F14" s="294"/>
      <c r="G14" s="294"/>
      <c r="H14" s="295"/>
      <c r="I14" s="91"/>
      <c r="J14" s="10"/>
      <c r="K14" s="234" t="str">
        <f>IF('03-1_予算実績管理'!J10="","",'03-1_予算実績管理'!J10)</f>
        <v/>
      </c>
      <c r="L14" s="228" t="str">
        <f>IF('03-1_予算実績管理'!N10="","",'03-1_予算実績管理'!N10)</f>
        <v/>
      </c>
      <c r="M14" s="228" t="str">
        <f>IF('03-1_予算実績管理'!O10="","",'03-1_予算実績管理'!O10)</f>
        <v/>
      </c>
    </row>
    <row r="15" spans="1:18">
      <c r="A15" s="21"/>
      <c r="B15" s="293"/>
      <c r="C15" s="294"/>
      <c r="D15" s="294"/>
      <c r="E15" s="294"/>
      <c r="F15" s="294"/>
      <c r="G15" s="294"/>
      <c r="H15" s="295"/>
      <c r="I15" s="91"/>
      <c r="J15" s="10"/>
      <c r="K15" s="234" t="str">
        <f>IF('03-1_予算実績管理'!J11="","",'03-1_予算実績管理'!J11)</f>
        <v/>
      </c>
      <c r="L15" s="228" t="str">
        <f>IF('03-1_予算実績管理'!N11="","",'03-1_予算実績管理'!N11)</f>
        <v/>
      </c>
      <c r="M15" s="228" t="str">
        <f>IF('03-1_予算実績管理'!O11="","",'03-1_予算実績管理'!O11)</f>
        <v/>
      </c>
    </row>
    <row r="16" spans="1:18" ht="18.75" customHeight="1" thickBot="1">
      <c r="A16" s="21"/>
      <c r="B16" s="296"/>
      <c r="C16" s="297"/>
      <c r="D16" s="297"/>
      <c r="E16" s="297"/>
      <c r="F16" s="297"/>
      <c r="G16" s="297"/>
      <c r="H16" s="298"/>
      <c r="I16" s="92"/>
      <c r="J16" s="10"/>
      <c r="K16" s="234" t="str">
        <f>IF('03-1_予算実績管理'!J12="","",'03-1_予算実績管理'!J12)</f>
        <v/>
      </c>
      <c r="L16" s="228" t="str">
        <f>IF('03-1_予算実績管理'!N12="","",'03-1_予算実績管理'!N12)</f>
        <v/>
      </c>
      <c r="M16" s="228" t="str">
        <f>IF('03-1_予算実績管理'!O12="","",'03-1_予算実績管理'!O12)</f>
        <v/>
      </c>
    </row>
    <row r="17" spans="9:13">
      <c r="I17" s="92"/>
      <c r="J17" s="10"/>
      <c r="K17" s="234" t="str">
        <f>IF('03-1_予算実績管理'!J13="","",'03-1_予算実績管理'!J13)</f>
        <v/>
      </c>
      <c r="L17" s="228" t="str">
        <f>IF('03-1_予算実績管理'!N13="","",'03-1_予算実績管理'!N13)</f>
        <v/>
      </c>
      <c r="M17" s="228" t="str">
        <f>IF('03-1_予算実績管理'!O13="","",'03-1_予算実績管理'!O13)</f>
        <v/>
      </c>
    </row>
    <row r="18" spans="9:13">
      <c r="I18" s="92"/>
      <c r="J18" s="10"/>
      <c r="K18" s="234" t="str">
        <f>IF('03-1_予算実績管理'!J14="","",'03-1_予算実績管理'!J14)</f>
        <v/>
      </c>
      <c r="L18" s="228" t="str">
        <f>IF('03-1_予算実績管理'!N14="","",'03-1_予算実績管理'!N14)</f>
        <v/>
      </c>
      <c r="M18" s="228" t="str">
        <f>IF('03-1_予算実績管理'!O14="","",'03-1_予算実績管理'!O14)</f>
        <v/>
      </c>
    </row>
    <row r="19" spans="9:13">
      <c r="J19" s="10"/>
      <c r="K19" s="234" t="str">
        <f>IF('03-1_予算実績管理'!J15="","",'03-1_予算実績管理'!J15)</f>
        <v/>
      </c>
      <c r="L19" s="228" t="str">
        <f>IF('03-1_予算実績管理'!N15="","",'03-1_予算実績管理'!N15)</f>
        <v/>
      </c>
      <c r="M19" s="228" t="str">
        <f>IF('03-1_予算実績管理'!O15="","",'03-1_予算実績管理'!O15)</f>
        <v/>
      </c>
    </row>
    <row r="20" spans="9:13">
      <c r="J20" s="10"/>
      <c r="K20" s="234" t="str">
        <f>IF('03-1_予算実績管理'!J16="","",'03-1_予算実績管理'!J16)</f>
        <v/>
      </c>
      <c r="L20" s="228" t="str">
        <f>IF('03-1_予算実績管理'!N16="","",'03-1_予算実績管理'!N16)</f>
        <v/>
      </c>
      <c r="M20" s="228" t="str">
        <f>IF('03-1_予算実績管理'!O16="","",'03-1_予算実績管理'!O16)</f>
        <v/>
      </c>
    </row>
    <row r="21" spans="9:13" hidden="1" outlineLevel="1">
      <c r="J21" s="10"/>
      <c r="K21" s="242" t="str">
        <f>IF('03-1_予算実績管理'!J17="","",'03-1_予算実績管理'!J17)</f>
        <v/>
      </c>
      <c r="L21" s="243" t="str">
        <f>IF('03-1_予算実績管理'!N17="","",'03-1_予算実績管理'!N17)</f>
        <v/>
      </c>
      <c r="M21" s="243" t="str">
        <f>IF('03-1_予算実績管理'!O17="","",'03-1_予算実績管理'!O17)</f>
        <v/>
      </c>
    </row>
    <row r="22" spans="9:13" hidden="1" outlineLevel="1">
      <c r="J22" s="10"/>
      <c r="K22" s="242" t="str">
        <f>IF('03-1_予算実績管理'!J18="","",'03-1_予算実績管理'!J18)</f>
        <v/>
      </c>
      <c r="L22" s="243" t="str">
        <f>IF('03-1_予算実績管理'!N18="","",'03-1_予算実績管理'!N18)</f>
        <v/>
      </c>
      <c r="M22" s="243" t="str">
        <f>IF('03-1_予算実績管理'!O18="","",'03-1_予算実績管理'!O18)</f>
        <v/>
      </c>
    </row>
    <row r="23" spans="9:13" hidden="1" outlineLevel="1">
      <c r="J23" s="10"/>
      <c r="K23" s="242" t="str">
        <f>IF('03-1_予算実績管理'!J19="","",'03-1_予算実績管理'!J19)</f>
        <v/>
      </c>
      <c r="L23" s="243" t="str">
        <f>IF('03-1_予算実績管理'!N19="","",'03-1_予算実績管理'!N19)</f>
        <v/>
      </c>
      <c r="M23" s="243" t="str">
        <f>IF('03-1_予算実績管理'!O19="","",'03-1_予算実績管理'!O19)</f>
        <v/>
      </c>
    </row>
    <row r="24" spans="9:13" hidden="1" outlineLevel="1">
      <c r="J24" s="10"/>
      <c r="K24" s="242" t="str">
        <f>IF('03-1_予算実績管理'!J20="","",'03-1_予算実績管理'!J20)</f>
        <v/>
      </c>
      <c r="L24" s="243" t="str">
        <f>IF('03-1_予算実績管理'!N20="","",'03-1_予算実績管理'!N20)</f>
        <v/>
      </c>
      <c r="M24" s="243" t="str">
        <f>IF('03-1_予算実績管理'!O20="","",'03-1_予算実績管理'!O20)</f>
        <v/>
      </c>
    </row>
    <row r="25" spans="9:13" hidden="1" outlineLevel="1">
      <c r="J25" s="10"/>
      <c r="K25" s="242" t="str">
        <f>IF('03-1_予算実績管理'!J21="","",'03-1_予算実績管理'!J21)</f>
        <v/>
      </c>
      <c r="L25" s="243" t="str">
        <f>IF('03-1_予算実績管理'!N21="","",'03-1_予算実績管理'!N21)</f>
        <v/>
      </c>
      <c r="M25" s="243" t="str">
        <f>IF('03-1_予算実績管理'!O21="","",'03-1_予算実績管理'!O21)</f>
        <v/>
      </c>
    </row>
    <row r="26" spans="9:13" hidden="1" outlineLevel="1">
      <c r="J26" s="10"/>
      <c r="K26" s="242" t="str">
        <f>IF('03-1_予算実績管理'!J22="","",'03-1_予算実績管理'!J22)</f>
        <v/>
      </c>
      <c r="L26" s="243" t="str">
        <f>IF('03-1_予算実績管理'!N22="","",'03-1_予算実績管理'!N22)</f>
        <v/>
      </c>
      <c r="M26" s="243" t="str">
        <f>IF('03-1_予算実績管理'!O22="","",'03-1_予算実績管理'!O22)</f>
        <v/>
      </c>
    </row>
    <row r="27" spans="9:13" hidden="1" outlineLevel="1">
      <c r="J27" s="10"/>
      <c r="K27" s="242" t="str">
        <f>IF('03-1_予算実績管理'!J23="","",'03-1_予算実績管理'!J23)</f>
        <v/>
      </c>
      <c r="L27" s="243" t="str">
        <f>IF('03-1_予算実績管理'!N23="","",'03-1_予算実績管理'!N23)</f>
        <v/>
      </c>
      <c r="M27" s="243" t="str">
        <f>IF('03-1_予算実績管理'!O23="","",'03-1_予算実績管理'!O23)</f>
        <v/>
      </c>
    </row>
    <row r="28" spans="9:13" hidden="1" outlineLevel="1">
      <c r="J28" s="10"/>
      <c r="K28" s="242" t="str">
        <f>IF('03-1_予算実績管理'!J24="","",'03-1_予算実績管理'!J24)</f>
        <v/>
      </c>
      <c r="L28" s="243" t="str">
        <f>IF('03-1_予算実績管理'!N24="","",'03-1_予算実績管理'!N24)</f>
        <v/>
      </c>
      <c r="M28" s="243" t="str">
        <f>IF('03-1_予算実績管理'!O24="","",'03-1_予算実績管理'!O24)</f>
        <v/>
      </c>
    </row>
    <row r="29" spans="9:13" hidden="1" outlineLevel="1">
      <c r="J29" s="10"/>
      <c r="K29" s="242" t="str">
        <f>IF('03-1_予算実績管理'!J25="","",'03-1_予算実績管理'!J25)</f>
        <v/>
      </c>
      <c r="L29" s="243" t="str">
        <f>IF('03-1_予算実績管理'!N25="","",'03-1_予算実績管理'!N25)</f>
        <v/>
      </c>
      <c r="M29" s="243" t="str">
        <f>IF('03-1_予算実績管理'!O25="","",'03-1_予算実績管理'!O25)</f>
        <v/>
      </c>
    </row>
    <row r="30" spans="9:13" hidden="1" outlineLevel="1">
      <c r="J30" s="10"/>
      <c r="K30" s="242" t="str">
        <f>IF('03-1_予算実績管理'!J26="","",'03-1_予算実績管理'!J26)</f>
        <v/>
      </c>
      <c r="L30" s="243" t="str">
        <f>IF('03-1_予算実績管理'!N26="","",'03-1_予算実績管理'!N26)</f>
        <v/>
      </c>
      <c r="M30" s="243" t="str">
        <f>IF('03-1_予算実績管理'!O26="","",'03-1_予算実績管理'!O26)</f>
        <v/>
      </c>
    </row>
    <row r="31" spans="9:13" hidden="1" outlineLevel="2">
      <c r="J31" s="10"/>
      <c r="K31" s="242" t="str">
        <f>IF('03-1_予算実績管理'!J27="","",'03-1_予算実績管理'!J27)</f>
        <v/>
      </c>
      <c r="L31" s="243" t="str">
        <f>IF('03-1_予算実績管理'!N27="","",'03-1_予算実績管理'!N27)</f>
        <v/>
      </c>
      <c r="M31" s="243" t="str">
        <f>IF('03-1_予算実績管理'!O27="","",'03-1_予算実績管理'!O27)</f>
        <v/>
      </c>
    </row>
    <row r="32" spans="9:13" hidden="1" outlineLevel="2">
      <c r="J32" s="10"/>
      <c r="K32" s="242" t="str">
        <f>IF('03-1_予算実績管理'!J28="","",'03-1_予算実績管理'!J28)</f>
        <v/>
      </c>
      <c r="L32" s="243" t="str">
        <f>IF('03-1_予算実績管理'!N28="","",'03-1_予算実績管理'!N28)</f>
        <v/>
      </c>
      <c r="M32" s="243" t="str">
        <f>IF('03-1_予算実績管理'!O28="","",'03-1_予算実績管理'!O28)</f>
        <v/>
      </c>
    </row>
    <row r="33" spans="1:14" hidden="1" outlineLevel="2">
      <c r="J33" s="10"/>
      <c r="K33" s="242" t="str">
        <f>IF('03-1_予算実績管理'!J29="","",'03-1_予算実績管理'!J29)</f>
        <v/>
      </c>
      <c r="L33" s="243" t="str">
        <f>IF('03-1_予算実績管理'!N29="","",'03-1_予算実績管理'!N29)</f>
        <v/>
      </c>
      <c r="M33" s="243" t="str">
        <f>IF('03-1_予算実績管理'!O29="","",'03-1_予算実績管理'!O29)</f>
        <v/>
      </c>
    </row>
    <row r="34" spans="1:14" hidden="1" outlineLevel="2">
      <c r="J34" s="10"/>
      <c r="K34" s="242" t="str">
        <f>IF('03-1_予算実績管理'!J30="","",'03-1_予算実績管理'!J30)</f>
        <v/>
      </c>
      <c r="L34" s="243" t="str">
        <f>IF('03-1_予算実績管理'!N30="","",'03-1_予算実績管理'!N30)</f>
        <v/>
      </c>
      <c r="M34" s="243" t="str">
        <f>IF('03-1_予算実績管理'!O30="","",'03-1_予算実績管理'!O30)</f>
        <v/>
      </c>
    </row>
    <row r="35" spans="1:14" hidden="1" outlineLevel="2">
      <c r="J35" s="10"/>
      <c r="K35" s="242" t="str">
        <f>IF('03-1_予算実績管理'!J31="","",'03-1_予算実績管理'!J31)</f>
        <v/>
      </c>
      <c r="L35" s="243" t="str">
        <f>IF('03-1_予算実績管理'!N31="","",'03-1_予算実績管理'!N31)</f>
        <v/>
      </c>
      <c r="M35" s="243" t="str">
        <f>IF('03-1_予算実績管理'!O31="","",'03-1_予算実績管理'!O31)</f>
        <v/>
      </c>
    </row>
    <row r="36" spans="1:14" hidden="1" outlineLevel="2">
      <c r="J36" s="10"/>
      <c r="K36" s="242" t="str">
        <f>IF('03-1_予算実績管理'!J32="","",'03-1_予算実績管理'!J32)</f>
        <v/>
      </c>
      <c r="L36" s="243" t="str">
        <f>IF('03-1_予算実績管理'!N32="","",'03-1_予算実績管理'!N32)</f>
        <v/>
      </c>
      <c r="M36" s="243" t="str">
        <f>IF('03-1_予算実績管理'!O32="","",'03-1_予算実績管理'!O32)</f>
        <v/>
      </c>
    </row>
    <row r="37" spans="1:14" hidden="1" outlineLevel="2">
      <c r="J37" s="10"/>
      <c r="K37" s="242" t="str">
        <f>IF('03-1_予算実績管理'!J33="","",'03-1_予算実績管理'!J33)</f>
        <v/>
      </c>
      <c r="L37" s="243" t="str">
        <f>IF('03-1_予算実績管理'!N33="","",'03-1_予算実績管理'!N33)</f>
        <v/>
      </c>
      <c r="M37" s="243" t="str">
        <f>IF('03-1_予算実績管理'!O33="","",'03-1_予算実績管理'!O33)</f>
        <v/>
      </c>
    </row>
    <row r="38" spans="1:14" hidden="1" outlineLevel="2">
      <c r="J38" s="10"/>
      <c r="K38" s="242" t="str">
        <f>IF('03-1_予算実績管理'!J34="","",'03-1_予算実績管理'!J34)</f>
        <v/>
      </c>
      <c r="L38" s="243" t="str">
        <f>IF('03-1_予算実績管理'!N34="","",'03-1_予算実績管理'!N34)</f>
        <v/>
      </c>
      <c r="M38" s="243" t="str">
        <f>IF('03-1_予算実績管理'!O34="","",'03-1_予算実績管理'!O34)</f>
        <v/>
      </c>
    </row>
    <row r="39" spans="1:14" hidden="1" outlineLevel="2">
      <c r="J39" s="10"/>
      <c r="K39" s="242" t="str">
        <f>IF('03-1_予算実績管理'!J35="","",'03-1_予算実績管理'!J35)</f>
        <v/>
      </c>
      <c r="L39" s="243" t="str">
        <f>IF('03-1_予算実績管理'!N35="","",'03-1_予算実績管理'!N35)</f>
        <v/>
      </c>
      <c r="M39" s="243" t="str">
        <f>IF('03-1_予算実績管理'!O35="","",'03-1_予算実績管理'!O35)</f>
        <v/>
      </c>
    </row>
    <row r="40" spans="1:14" hidden="1" outlineLevel="2">
      <c r="K40" s="242" t="str">
        <f>IF('03-1_予算実績管理'!J36="","",'03-1_予算実績管理'!J36)</f>
        <v/>
      </c>
      <c r="L40" s="244" t="str">
        <f>IF('03-1_予算実績管理'!N36="","",'03-1_予算実績管理'!N36)</f>
        <v/>
      </c>
      <c r="M40" s="245" t="str">
        <f>IF('03-1_予算実績管理'!O36="","",'03-1_予算実績管理'!O36)</f>
        <v/>
      </c>
    </row>
    <row r="41" spans="1:14" collapsed="1">
      <c r="K41" s="12" t="s">
        <v>15</v>
      </c>
      <c r="L41" s="185">
        <f>SUM(L11:L40)</f>
        <v>0</v>
      </c>
      <c r="M41" s="185">
        <f>SUM(M11:M40)</f>
        <v>0</v>
      </c>
    </row>
    <row r="42" spans="1:14" ht="7.5" customHeight="1"/>
    <row r="43" spans="1:14" ht="19.8">
      <c r="K43" s="24" t="s">
        <v>26</v>
      </c>
      <c r="N43" s="1" t="s">
        <v>100</v>
      </c>
    </row>
    <row r="44" spans="1:14" ht="18.600000000000001" thickBot="1">
      <c r="B44" s="22"/>
      <c r="C44" s="22"/>
      <c r="D44" s="22"/>
      <c r="E44" s="22"/>
      <c r="F44" s="22"/>
      <c r="G44" s="22"/>
      <c r="H44" s="22"/>
      <c r="J44" s="10"/>
      <c r="K44" s="12" t="s">
        <v>140</v>
      </c>
      <c r="L44" s="12" t="s">
        <v>24</v>
      </c>
      <c r="M44" s="12" t="s">
        <v>25</v>
      </c>
      <c r="N44" s="174" t="s">
        <v>27</v>
      </c>
    </row>
    <row r="45" spans="1:14">
      <c r="A45" s="21"/>
      <c r="B45" s="307" t="s">
        <v>152</v>
      </c>
      <c r="C45" s="308"/>
      <c r="D45" s="308"/>
      <c r="E45" s="308"/>
      <c r="F45" s="308"/>
      <c r="G45" s="308"/>
      <c r="H45" s="309"/>
      <c r="I45" s="91"/>
      <c r="J45" s="10"/>
      <c r="K45" s="229" t="str">
        <f>IF('03-1_予算実績管理'!J44="","",'03-1_予算実績管理'!J44)</f>
        <v/>
      </c>
      <c r="L45" s="228">
        <f>'03-1_予算実績管理'!Q44</f>
        <v>0</v>
      </c>
      <c r="M45" s="228">
        <f>'03-1_予算実績管理'!R44</f>
        <v>0</v>
      </c>
      <c r="N45" s="228">
        <f>'03-1_予算実績管理'!O44</f>
        <v>0</v>
      </c>
    </row>
    <row r="46" spans="1:14" ht="18.75" customHeight="1">
      <c r="A46" s="21"/>
      <c r="B46" s="304"/>
      <c r="C46" s="305"/>
      <c r="D46" s="305"/>
      <c r="E46" s="305"/>
      <c r="F46" s="305"/>
      <c r="G46" s="305"/>
      <c r="H46" s="306"/>
      <c r="I46" s="91"/>
      <c r="J46" s="10"/>
      <c r="K46" s="229" t="str">
        <f>IF('03-1_予算実績管理'!J45="","",'03-1_予算実績管理'!J45)</f>
        <v/>
      </c>
      <c r="L46" s="228">
        <f>'03-1_予算実績管理'!Q45</f>
        <v>0</v>
      </c>
      <c r="M46" s="228">
        <f>'03-1_予算実績管理'!R45</f>
        <v>0</v>
      </c>
      <c r="N46" s="228">
        <f>'03-1_予算実績管理'!O45</f>
        <v>0</v>
      </c>
    </row>
    <row r="47" spans="1:14">
      <c r="A47" s="21"/>
      <c r="B47" s="304" t="s">
        <v>138</v>
      </c>
      <c r="C47" s="305"/>
      <c r="D47" s="305"/>
      <c r="E47" s="305"/>
      <c r="F47" s="305"/>
      <c r="G47" s="305"/>
      <c r="H47" s="306"/>
      <c r="I47" s="91"/>
      <c r="J47" s="10"/>
      <c r="K47" s="229" t="str">
        <f>IF('03-1_予算実績管理'!J46="","",'03-1_予算実績管理'!J46)</f>
        <v/>
      </c>
      <c r="L47" s="228">
        <f>'03-1_予算実績管理'!Q46</f>
        <v>0</v>
      </c>
      <c r="M47" s="228">
        <f>'03-1_予算実績管理'!R46</f>
        <v>0</v>
      </c>
      <c r="N47" s="228">
        <f>'03-1_予算実績管理'!O46</f>
        <v>0</v>
      </c>
    </row>
    <row r="48" spans="1:14">
      <c r="A48" s="21"/>
      <c r="B48" s="304"/>
      <c r="C48" s="305"/>
      <c r="D48" s="305"/>
      <c r="E48" s="305"/>
      <c r="F48" s="305"/>
      <c r="G48" s="305"/>
      <c r="H48" s="306"/>
      <c r="I48" s="91"/>
      <c r="J48" s="10"/>
      <c r="K48" s="229" t="str">
        <f>IF('03-1_予算実績管理'!J47="","",'03-1_予算実績管理'!J47)</f>
        <v/>
      </c>
      <c r="L48" s="228">
        <f>'03-1_予算実績管理'!Q47</f>
        <v>0</v>
      </c>
      <c r="M48" s="228">
        <f>'03-1_予算実績管理'!R47</f>
        <v>0</v>
      </c>
      <c r="N48" s="228">
        <f>'03-1_予算実績管理'!O47</f>
        <v>0</v>
      </c>
    </row>
    <row r="49" spans="1:14">
      <c r="A49" s="21"/>
      <c r="B49" s="304"/>
      <c r="C49" s="305"/>
      <c r="D49" s="305"/>
      <c r="E49" s="305"/>
      <c r="F49" s="305"/>
      <c r="G49" s="305"/>
      <c r="H49" s="306"/>
      <c r="I49" s="91"/>
      <c r="J49" s="10"/>
      <c r="K49" s="229" t="str">
        <f>IF('03-1_予算実績管理'!J48="","",'03-1_予算実績管理'!J48)</f>
        <v/>
      </c>
      <c r="L49" s="228">
        <f>'03-1_予算実績管理'!Q48</f>
        <v>0</v>
      </c>
      <c r="M49" s="228">
        <f>'03-1_予算実績管理'!R48</f>
        <v>0</v>
      </c>
      <c r="N49" s="228">
        <f>'03-1_予算実績管理'!O48</f>
        <v>0</v>
      </c>
    </row>
    <row r="50" spans="1:14">
      <c r="A50" s="21"/>
      <c r="B50" s="293" t="s">
        <v>103</v>
      </c>
      <c r="C50" s="294"/>
      <c r="D50" s="294"/>
      <c r="E50" s="294"/>
      <c r="F50" s="294"/>
      <c r="G50" s="294"/>
      <c r="H50" s="295"/>
      <c r="I50" s="92"/>
      <c r="J50" s="10"/>
      <c r="K50" s="229" t="str">
        <f>IF('03-1_予算実績管理'!J49="","",'03-1_予算実績管理'!J49)</f>
        <v/>
      </c>
      <c r="L50" s="228">
        <f>'03-1_予算実績管理'!Q49</f>
        <v>0</v>
      </c>
      <c r="M50" s="228">
        <f>'03-1_予算実績管理'!R49</f>
        <v>0</v>
      </c>
      <c r="N50" s="228">
        <f>'03-1_予算実績管理'!O49</f>
        <v>0</v>
      </c>
    </row>
    <row r="51" spans="1:14">
      <c r="A51" s="21"/>
      <c r="B51" s="293"/>
      <c r="C51" s="294"/>
      <c r="D51" s="294"/>
      <c r="E51" s="294"/>
      <c r="F51" s="294"/>
      <c r="G51" s="294"/>
      <c r="H51" s="295"/>
      <c r="I51" s="92"/>
      <c r="J51" s="10"/>
      <c r="K51" s="229" t="str">
        <f>IF('03-1_予算実績管理'!J50="","",'03-1_予算実績管理'!J50)</f>
        <v/>
      </c>
      <c r="L51" s="228">
        <f>'03-1_予算実績管理'!Q50</f>
        <v>0</v>
      </c>
      <c r="M51" s="228">
        <f>'03-1_予算実績管理'!R50</f>
        <v>0</v>
      </c>
      <c r="N51" s="228">
        <f>'03-1_予算実績管理'!O50</f>
        <v>0</v>
      </c>
    </row>
    <row r="52" spans="1:14" ht="18.600000000000001" thickBot="1">
      <c r="A52" s="21"/>
      <c r="B52" s="296"/>
      <c r="C52" s="297"/>
      <c r="D52" s="297"/>
      <c r="E52" s="297"/>
      <c r="F52" s="297"/>
      <c r="G52" s="297"/>
      <c r="H52" s="298"/>
      <c r="I52" s="92"/>
      <c r="J52" s="10"/>
      <c r="K52" s="229" t="str">
        <f>IF('03-1_予算実績管理'!J51="","",'03-1_予算実績管理'!J51)</f>
        <v/>
      </c>
      <c r="L52" s="228">
        <f>'03-1_予算実績管理'!Q51</f>
        <v>0</v>
      </c>
      <c r="M52" s="228">
        <f>'03-1_予算実績管理'!R51</f>
        <v>0</v>
      </c>
      <c r="N52" s="228">
        <f>'03-1_予算実績管理'!O51</f>
        <v>0</v>
      </c>
    </row>
    <row r="53" spans="1:14">
      <c r="J53" s="10"/>
      <c r="K53" s="229" t="str">
        <f>IF('03-1_予算実績管理'!J52="","",'03-1_予算実績管理'!J52)</f>
        <v/>
      </c>
      <c r="L53" s="228">
        <f>'03-1_予算実績管理'!Q52</f>
        <v>0</v>
      </c>
      <c r="M53" s="228">
        <f>'03-1_予算実績管理'!R52</f>
        <v>0</v>
      </c>
      <c r="N53" s="228">
        <f>'03-1_予算実績管理'!O52</f>
        <v>0</v>
      </c>
    </row>
    <row r="54" spans="1:14">
      <c r="J54" s="10"/>
      <c r="K54" s="229" t="str">
        <f>IF('03-1_予算実績管理'!J53="","",'03-1_予算実績管理'!J53)</f>
        <v/>
      </c>
      <c r="L54" s="228">
        <f>'03-1_予算実績管理'!Q53</f>
        <v>0</v>
      </c>
      <c r="M54" s="228">
        <f>'03-1_予算実績管理'!R53</f>
        <v>0</v>
      </c>
      <c r="N54" s="228">
        <f>'03-1_予算実績管理'!O53</f>
        <v>0</v>
      </c>
    </row>
    <row r="55" spans="1:14" ht="18.75" customHeight="1">
      <c r="B55" s="300"/>
      <c r="C55" s="300"/>
      <c r="D55" s="300"/>
      <c r="E55" s="99"/>
      <c r="F55" s="99"/>
      <c r="G55" s="99"/>
      <c r="H55" s="99"/>
      <c r="I55" s="98"/>
      <c r="J55" s="10"/>
      <c r="K55" s="229" t="str">
        <f>IF('03-1_予算実績管理'!J54="","",'03-1_予算実績管理'!J54)</f>
        <v/>
      </c>
      <c r="L55" s="228">
        <f>'03-1_予算実績管理'!Q54</f>
        <v>0</v>
      </c>
      <c r="M55" s="228">
        <f>'03-1_予算実績管理'!R54</f>
        <v>0</v>
      </c>
      <c r="N55" s="228">
        <f>'03-1_予算実績管理'!O54</f>
        <v>0</v>
      </c>
    </row>
    <row r="56" spans="1:14" ht="18.75" customHeight="1">
      <c r="B56" s="300"/>
      <c r="C56" s="300"/>
      <c r="D56" s="300"/>
      <c r="E56" s="300"/>
      <c r="F56" s="300"/>
      <c r="G56" s="300"/>
      <c r="H56" s="300"/>
      <c r="I56" s="98"/>
      <c r="J56" s="10"/>
      <c r="K56" s="229" t="str">
        <f>IF('03-1_予算実績管理'!J55="","",'03-1_予算実績管理'!J55)</f>
        <v/>
      </c>
      <c r="L56" s="228">
        <f>'03-1_予算実績管理'!Q55</f>
        <v>0</v>
      </c>
      <c r="M56" s="228">
        <f>'03-1_予算実績管理'!R55</f>
        <v>0</v>
      </c>
      <c r="N56" s="228">
        <f>'03-1_予算実績管理'!O55</f>
        <v>0</v>
      </c>
    </row>
    <row r="57" spans="1:14">
      <c r="B57" s="300"/>
      <c r="C57" s="300"/>
      <c r="D57" s="300"/>
      <c r="E57" s="300"/>
      <c r="F57" s="300"/>
      <c r="G57" s="300"/>
      <c r="H57" s="300"/>
      <c r="I57" s="98"/>
      <c r="J57" s="10"/>
      <c r="K57" s="229" t="str">
        <f>IF('03-1_予算実績管理'!J56="","",'03-1_予算実績管理'!J56)</f>
        <v/>
      </c>
      <c r="L57" s="228">
        <f>'03-1_予算実績管理'!Q56</f>
        <v>0</v>
      </c>
      <c r="M57" s="228">
        <f>'03-1_予算実績管理'!R56</f>
        <v>0</v>
      </c>
      <c r="N57" s="228">
        <f>'03-1_予算実績管理'!O56</f>
        <v>0</v>
      </c>
    </row>
    <row r="58" spans="1:14">
      <c r="B58" s="300"/>
      <c r="C58" s="300"/>
      <c r="D58" s="300"/>
      <c r="E58" s="300"/>
      <c r="F58" s="300"/>
      <c r="G58" s="300"/>
      <c r="H58" s="300"/>
      <c r="I58" s="98"/>
      <c r="J58" s="10"/>
      <c r="K58" s="229" t="str">
        <f>IF('03-1_予算実績管理'!J57="","",'03-1_予算実績管理'!J57)</f>
        <v/>
      </c>
      <c r="L58" s="228">
        <f>'03-1_予算実績管理'!Q57</f>
        <v>0</v>
      </c>
      <c r="M58" s="228">
        <f>'03-1_予算実績管理'!R57</f>
        <v>0</v>
      </c>
      <c r="N58" s="228">
        <f>'03-1_予算実績管理'!O57</f>
        <v>0</v>
      </c>
    </row>
    <row r="59" spans="1:14">
      <c r="B59" s="300"/>
      <c r="C59" s="300"/>
      <c r="D59" s="300"/>
      <c r="E59" s="300"/>
      <c r="F59" s="300"/>
      <c r="G59" s="300"/>
      <c r="H59" s="300"/>
      <c r="I59" s="98"/>
      <c r="J59" s="10"/>
      <c r="K59" s="229" t="str">
        <f>IF('03-1_予算実績管理'!J58="","",'03-1_予算実績管理'!J58)</f>
        <v/>
      </c>
      <c r="L59" s="228">
        <f>'03-1_予算実績管理'!Q58</f>
        <v>0</v>
      </c>
      <c r="M59" s="228">
        <f>'03-1_予算実績管理'!R58</f>
        <v>0</v>
      </c>
      <c r="N59" s="228">
        <f>'03-1_予算実績管理'!O58</f>
        <v>0</v>
      </c>
    </row>
    <row r="60" spans="1:14">
      <c r="B60" s="99"/>
      <c r="C60" s="99"/>
      <c r="D60" s="99"/>
      <c r="E60" s="99"/>
      <c r="F60" s="99"/>
      <c r="G60" s="99"/>
      <c r="H60" s="99"/>
      <c r="I60" s="98"/>
      <c r="J60" s="10"/>
      <c r="K60" s="229" t="str">
        <f>IF('03-1_予算実績管理'!J59="","",'03-1_予算実績管理'!J59)</f>
        <v/>
      </c>
      <c r="L60" s="228">
        <f>'03-1_予算実績管理'!Q59</f>
        <v>0</v>
      </c>
      <c r="M60" s="228">
        <f>'03-1_予算実績管理'!R59</f>
        <v>0</v>
      </c>
      <c r="N60" s="228">
        <f>'03-1_予算実績管理'!O59</f>
        <v>0</v>
      </c>
    </row>
    <row r="61" spans="1:14">
      <c r="B61" s="99"/>
      <c r="C61" s="99"/>
      <c r="D61" s="99"/>
      <c r="E61" s="99"/>
      <c r="F61" s="99"/>
      <c r="G61" s="99"/>
      <c r="H61" s="99"/>
      <c r="I61" s="98"/>
      <c r="J61" s="10"/>
      <c r="K61" s="229" t="str">
        <f>IF('03-1_予算実績管理'!J60="","",'03-1_予算実績管理'!J60)</f>
        <v/>
      </c>
      <c r="L61" s="228">
        <f>'03-1_予算実績管理'!Q60</f>
        <v>0</v>
      </c>
      <c r="M61" s="228">
        <f>'03-1_予算実績管理'!R60</f>
        <v>0</v>
      </c>
      <c r="N61" s="228">
        <f>'03-1_予算実績管理'!O60</f>
        <v>0</v>
      </c>
    </row>
    <row r="62" spans="1:14">
      <c r="B62" s="99"/>
      <c r="C62" s="99"/>
      <c r="D62" s="99"/>
      <c r="E62" s="99"/>
      <c r="F62" s="99"/>
      <c r="G62" s="99"/>
      <c r="H62" s="99"/>
      <c r="I62" s="98"/>
      <c r="J62" s="10"/>
      <c r="K62" s="229" t="str">
        <f>IF('03-1_予算実績管理'!J61="","",'03-1_予算実績管理'!J61)</f>
        <v/>
      </c>
      <c r="L62" s="228">
        <f>'03-1_予算実績管理'!Q61</f>
        <v>0</v>
      </c>
      <c r="M62" s="228">
        <f>'03-1_予算実績管理'!R61</f>
        <v>0</v>
      </c>
      <c r="N62" s="228">
        <f>'03-1_予算実績管理'!O61</f>
        <v>0</v>
      </c>
    </row>
    <row r="63" spans="1:14">
      <c r="J63" s="10"/>
      <c r="K63" s="229" t="str">
        <f>IF('03-1_予算実績管理'!J62="","",'03-1_予算実績管理'!J62)</f>
        <v/>
      </c>
      <c r="L63" s="228">
        <f>'03-1_予算実績管理'!Q62</f>
        <v>0</v>
      </c>
      <c r="M63" s="228">
        <f>'03-1_予算実績管理'!R62</f>
        <v>0</v>
      </c>
      <c r="N63" s="228">
        <f>'03-1_予算実績管理'!O62</f>
        <v>0</v>
      </c>
    </row>
    <row r="64" spans="1:14">
      <c r="J64" s="10"/>
      <c r="K64" s="229" t="str">
        <f>IF('03-1_予算実績管理'!J63="","",'03-1_予算実績管理'!J63)</f>
        <v/>
      </c>
      <c r="L64" s="228">
        <f>'03-1_予算実績管理'!Q63</f>
        <v>0</v>
      </c>
      <c r="M64" s="228">
        <f>'03-1_予算実績管理'!R63</f>
        <v>0</v>
      </c>
      <c r="N64" s="228">
        <f>'03-1_予算実績管理'!O63</f>
        <v>0</v>
      </c>
    </row>
    <row r="65" spans="10:14" hidden="1" outlineLevel="4">
      <c r="J65" s="10"/>
      <c r="K65" s="230" t="str">
        <f>IF('03-1_予算実績管理'!J64="","",'03-1_予算実績管理'!J64)</f>
        <v/>
      </c>
      <c r="L65" s="228">
        <f>'03-1_予算実績管理'!Q64</f>
        <v>0</v>
      </c>
      <c r="M65" s="228">
        <f>'03-1_予算実績管理'!R64</f>
        <v>0</v>
      </c>
      <c r="N65" s="228">
        <f>'03-1_予算実績管理'!O64</f>
        <v>0</v>
      </c>
    </row>
    <row r="66" spans="10:14" hidden="1" outlineLevel="4">
      <c r="J66" s="10"/>
      <c r="K66" s="230" t="str">
        <f>IF('03-1_予算実績管理'!J65="","",'03-1_予算実績管理'!J65)</f>
        <v/>
      </c>
      <c r="L66" s="228">
        <f>'03-1_予算実績管理'!Q65</f>
        <v>0</v>
      </c>
      <c r="M66" s="228">
        <f>'03-1_予算実績管理'!R65</f>
        <v>0</v>
      </c>
      <c r="N66" s="228">
        <f>'03-1_予算実績管理'!O65</f>
        <v>0</v>
      </c>
    </row>
    <row r="67" spans="10:14" hidden="1" outlineLevel="4">
      <c r="J67" s="10"/>
      <c r="K67" s="230" t="str">
        <f>IF('03-1_予算実績管理'!J66="","",'03-1_予算実績管理'!J66)</f>
        <v/>
      </c>
      <c r="L67" s="228">
        <f>'03-1_予算実績管理'!Q66</f>
        <v>0</v>
      </c>
      <c r="M67" s="228">
        <f>'03-1_予算実績管理'!R66</f>
        <v>0</v>
      </c>
      <c r="N67" s="228">
        <f>'03-1_予算実績管理'!O66</f>
        <v>0</v>
      </c>
    </row>
    <row r="68" spans="10:14" hidden="1" outlineLevel="4">
      <c r="J68" s="10"/>
      <c r="K68" s="230" t="str">
        <f>IF('03-1_予算実績管理'!J67="","",'03-1_予算実績管理'!J67)</f>
        <v/>
      </c>
      <c r="L68" s="228">
        <f>'03-1_予算実績管理'!Q67</f>
        <v>0</v>
      </c>
      <c r="M68" s="228">
        <f>'03-1_予算実績管理'!R67</f>
        <v>0</v>
      </c>
      <c r="N68" s="228">
        <f>'03-1_予算実績管理'!O67</f>
        <v>0</v>
      </c>
    </row>
    <row r="69" spans="10:14" hidden="1" outlineLevel="4">
      <c r="J69" s="10"/>
      <c r="K69" s="230" t="str">
        <f>IF('03-1_予算実績管理'!J68="","",'03-1_予算実績管理'!J68)</f>
        <v/>
      </c>
      <c r="L69" s="228">
        <f>'03-1_予算実績管理'!Q68</f>
        <v>0</v>
      </c>
      <c r="M69" s="228">
        <f>'03-1_予算実績管理'!R68</f>
        <v>0</v>
      </c>
      <c r="N69" s="228">
        <f>'03-1_予算実績管理'!O68</f>
        <v>0</v>
      </c>
    </row>
    <row r="70" spans="10:14" hidden="1" outlineLevel="4">
      <c r="J70" s="10"/>
      <c r="K70" s="230" t="str">
        <f>IF('03-1_予算実績管理'!J69="","",'03-1_予算実績管理'!J69)</f>
        <v/>
      </c>
      <c r="L70" s="228">
        <f>'03-1_予算実績管理'!Q69</f>
        <v>0</v>
      </c>
      <c r="M70" s="228">
        <f>'03-1_予算実績管理'!R69</f>
        <v>0</v>
      </c>
      <c r="N70" s="228">
        <f>'03-1_予算実績管理'!O69</f>
        <v>0</v>
      </c>
    </row>
    <row r="71" spans="10:14" hidden="1" outlineLevel="4">
      <c r="J71" s="10"/>
      <c r="K71" s="230" t="str">
        <f>IF('03-1_予算実績管理'!J70="","",'03-1_予算実績管理'!J70)</f>
        <v/>
      </c>
      <c r="L71" s="228">
        <f>'03-1_予算実績管理'!Q70</f>
        <v>0</v>
      </c>
      <c r="M71" s="228">
        <f>'03-1_予算実績管理'!R70</f>
        <v>0</v>
      </c>
      <c r="N71" s="228">
        <f>'03-1_予算実績管理'!O70</f>
        <v>0</v>
      </c>
    </row>
    <row r="72" spans="10:14" hidden="1" outlineLevel="4">
      <c r="J72" s="10"/>
      <c r="K72" s="230" t="str">
        <f>IF('03-1_予算実績管理'!J71="","",'03-1_予算実績管理'!J71)</f>
        <v/>
      </c>
      <c r="L72" s="228">
        <f>'03-1_予算実績管理'!Q71</f>
        <v>0</v>
      </c>
      <c r="M72" s="228">
        <f>'03-1_予算実績管理'!R71</f>
        <v>0</v>
      </c>
      <c r="N72" s="228">
        <f>'03-1_予算実績管理'!O71</f>
        <v>0</v>
      </c>
    </row>
    <row r="73" spans="10:14" hidden="1" outlineLevel="4">
      <c r="J73" s="10"/>
      <c r="K73" s="230" t="str">
        <f>IF('03-1_予算実績管理'!J72="","",'03-1_予算実績管理'!J72)</f>
        <v/>
      </c>
      <c r="L73" s="228">
        <f>'03-1_予算実績管理'!Q72</f>
        <v>0</v>
      </c>
      <c r="M73" s="228">
        <f>'03-1_予算実績管理'!R72</f>
        <v>0</v>
      </c>
      <c r="N73" s="228">
        <f>'03-1_予算実績管理'!O72</f>
        <v>0</v>
      </c>
    </row>
    <row r="74" spans="10:14" hidden="1" outlineLevel="4">
      <c r="J74" s="10"/>
      <c r="K74" s="230" t="str">
        <f>IF('03-1_予算実績管理'!J73="","",'03-1_予算実績管理'!J73)</f>
        <v/>
      </c>
      <c r="L74" s="228">
        <f>'03-1_予算実績管理'!Q73</f>
        <v>0</v>
      </c>
      <c r="M74" s="228">
        <f>'03-1_予算実績管理'!R73</f>
        <v>0</v>
      </c>
      <c r="N74" s="228">
        <f>'03-1_予算実績管理'!O73</f>
        <v>0</v>
      </c>
    </row>
    <row r="75" spans="10:14" hidden="1" outlineLevel="5">
      <c r="J75" s="10"/>
      <c r="K75" s="230" t="str">
        <f>IF('03-1_予算実績管理'!J74="","",'03-1_予算実績管理'!J74)</f>
        <v/>
      </c>
      <c r="L75" s="228">
        <f>'03-1_予算実績管理'!Q74</f>
        <v>0</v>
      </c>
      <c r="M75" s="228">
        <f>'03-1_予算実績管理'!R74</f>
        <v>0</v>
      </c>
      <c r="N75" s="228">
        <f>'03-1_予算実績管理'!O74</f>
        <v>0</v>
      </c>
    </row>
    <row r="76" spans="10:14" hidden="1" outlineLevel="5">
      <c r="J76" s="10"/>
      <c r="K76" s="230" t="str">
        <f>IF('03-1_予算実績管理'!J75="","",'03-1_予算実績管理'!J75)</f>
        <v/>
      </c>
      <c r="L76" s="228">
        <f>'03-1_予算実績管理'!Q75</f>
        <v>0</v>
      </c>
      <c r="M76" s="228">
        <f>'03-1_予算実績管理'!R75</f>
        <v>0</v>
      </c>
      <c r="N76" s="228">
        <f>'03-1_予算実績管理'!O75</f>
        <v>0</v>
      </c>
    </row>
    <row r="77" spans="10:14" hidden="1" outlineLevel="5">
      <c r="J77" s="10"/>
      <c r="K77" s="230" t="str">
        <f>IF('03-1_予算実績管理'!J76="","",'03-1_予算実績管理'!J76)</f>
        <v/>
      </c>
      <c r="L77" s="228">
        <f>'03-1_予算実績管理'!Q76</f>
        <v>0</v>
      </c>
      <c r="M77" s="228">
        <f>'03-1_予算実績管理'!R76</f>
        <v>0</v>
      </c>
      <c r="N77" s="228">
        <f>'03-1_予算実績管理'!O76</f>
        <v>0</v>
      </c>
    </row>
    <row r="78" spans="10:14" hidden="1" outlineLevel="5">
      <c r="J78" s="10"/>
      <c r="K78" s="230" t="str">
        <f>IF('03-1_予算実績管理'!J77="","",'03-1_予算実績管理'!J77)</f>
        <v/>
      </c>
      <c r="L78" s="228">
        <f>'03-1_予算実績管理'!Q77</f>
        <v>0</v>
      </c>
      <c r="M78" s="228">
        <f>'03-1_予算実績管理'!R77</f>
        <v>0</v>
      </c>
      <c r="N78" s="228">
        <f>'03-1_予算実績管理'!O77</f>
        <v>0</v>
      </c>
    </row>
    <row r="79" spans="10:14" hidden="1" outlineLevel="5">
      <c r="J79" s="10"/>
      <c r="K79" s="230" t="str">
        <f>IF('03-1_予算実績管理'!J78="","",'03-1_予算実績管理'!J78)</f>
        <v/>
      </c>
      <c r="L79" s="228">
        <f>'03-1_予算実績管理'!Q78</f>
        <v>0</v>
      </c>
      <c r="M79" s="228">
        <f>'03-1_予算実績管理'!R78</f>
        <v>0</v>
      </c>
      <c r="N79" s="228">
        <f>'03-1_予算実績管理'!O78</f>
        <v>0</v>
      </c>
    </row>
    <row r="80" spans="10:14" hidden="1" outlineLevel="5">
      <c r="J80" s="10"/>
      <c r="K80" s="230" t="str">
        <f>IF('03-1_予算実績管理'!J79="","",'03-1_予算実績管理'!J79)</f>
        <v/>
      </c>
      <c r="L80" s="228">
        <f>'03-1_予算実績管理'!Q79</f>
        <v>0</v>
      </c>
      <c r="M80" s="228">
        <f>'03-1_予算実績管理'!R79</f>
        <v>0</v>
      </c>
      <c r="N80" s="228">
        <f>'03-1_予算実績管理'!O79</f>
        <v>0</v>
      </c>
    </row>
    <row r="81" spans="10:14" hidden="1" outlineLevel="5">
      <c r="J81" s="10"/>
      <c r="K81" s="230" t="str">
        <f>IF('03-1_予算実績管理'!J80="","",'03-1_予算実績管理'!J80)</f>
        <v/>
      </c>
      <c r="L81" s="228">
        <f>'03-1_予算実績管理'!Q80</f>
        <v>0</v>
      </c>
      <c r="M81" s="228">
        <f>'03-1_予算実績管理'!R80</f>
        <v>0</v>
      </c>
      <c r="N81" s="228">
        <f>'03-1_予算実績管理'!O80</f>
        <v>0</v>
      </c>
    </row>
    <row r="82" spans="10:14" hidden="1" outlineLevel="5">
      <c r="J82" s="10"/>
      <c r="K82" s="230" t="str">
        <f>IF('03-1_予算実績管理'!J81="","",'03-1_予算実績管理'!J81)</f>
        <v/>
      </c>
      <c r="L82" s="228">
        <f>'03-1_予算実績管理'!Q81</f>
        <v>0</v>
      </c>
      <c r="M82" s="228">
        <f>'03-1_予算実績管理'!R81</f>
        <v>0</v>
      </c>
      <c r="N82" s="228">
        <f>'03-1_予算実績管理'!O81</f>
        <v>0</v>
      </c>
    </row>
    <row r="83" spans="10:14" hidden="1" outlineLevel="5">
      <c r="J83" s="10"/>
      <c r="K83" s="230" t="str">
        <f>IF('03-1_予算実績管理'!J82="","",'03-1_予算実績管理'!J82)</f>
        <v/>
      </c>
      <c r="L83" s="228">
        <f>'03-1_予算実績管理'!Q82</f>
        <v>0</v>
      </c>
      <c r="M83" s="228">
        <f>'03-1_予算実績管理'!R82</f>
        <v>0</v>
      </c>
      <c r="N83" s="228">
        <f>'03-1_予算実績管理'!O82</f>
        <v>0</v>
      </c>
    </row>
    <row r="84" spans="10:14" hidden="1" outlineLevel="5">
      <c r="J84" s="10"/>
      <c r="K84" s="230" t="str">
        <f>IF('03-1_予算実績管理'!J83="","",'03-1_予算実績管理'!J83)</f>
        <v/>
      </c>
      <c r="L84" s="228">
        <f>'03-1_予算実績管理'!Q83</f>
        <v>0</v>
      </c>
      <c r="M84" s="228">
        <f>'03-1_予算実績管理'!R83</f>
        <v>0</v>
      </c>
      <c r="N84" s="228">
        <f>'03-1_予算実績管理'!O83</f>
        <v>0</v>
      </c>
    </row>
    <row r="85" spans="10:14" hidden="1" outlineLevel="6">
      <c r="J85" s="10"/>
      <c r="K85" s="230" t="str">
        <f>IF('03-1_予算実績管理'!J84="","",'03-1_予算実績管理'!J84)</f>
        <v/>
      </c>
      <c r="L85" s="228">
        <f>'03-1_予算実績管理'!Q84</f>
        <v>0</v>
      </c>
      <c r="M85" s="228">
        <f>'03-1_予算実績管理'!R84</f>
        <v>0</v>
      </c>
      <c r="N85" s="228">
        <f>'03-1_予算実績管理'!O84</f>
        <v>0</v>
      </c>
    </row>
    <row r="86" spans="10:14" hidden="1" outlineLevel="6">
      <c r="J86" s="10"/>
      <c r="K86" s="230" t="str">
        <f>IF('03-1_予算実績管理'!J85="","",'03-1_予算実績管理'!J85)</f>
        <v/>
      </c>
      <c r="L86" s="228">
        <f>'03-1_予算実績管理'!Q85</f>
        <v>0</v>
      </c>
      <c r="M86" s="228">
        <f>'03-1_予算実績管理'!R85</f>
        <v>0</v>
      </c>
      <c r="N86" s="228">
        <f>'03-1_予算実績管理'!O85</f>
        <v>0</v>
      </c>
    </row>
    <row r="87" spans="10:14" hidden="1" outlineLevel="6">
      <c r="J87" s="10"/>
      <c r="K87" s="230" t="str">
        <f>IF('03-1_予算実績管理'!J86="","",'03-1_予算実績管理'!J86)</f>
        <v/>
      </c>
      <c r="L87" s="228">
        <f>'03-1_予算実績管理'!Q86</f>
        <v>0</v>
      </c>
      <c r="M87" s="228">
        <f>'03-1_予算実績管理'!R86</f>
        <v>0</v>
      </c>
      <c r="N87" s="228">
        <f>'03-1_予算実績管理'!O86</f>
        <v>0</v>
      </c>
    </row>
    <row r="88" spans="10:14" hidden="1" outlineLevel="6">
      <c r="J88" s="10"/>
      <c r="K88" s="230" t="str">
        <f>IF('03-1_予算実績管理'!J87="","",'03-1_予算実績管理'!J87)</f>
        <v/>
      </c>
      <c r="L88" s="228">
        <f>'03-1_予算実績管理'!Q87</f>
        <v>0</v>
      </c>
      <c r="M88" s="228">
        <f>'03-1_予算実績管理'!R87</f>
        <v>0</v>
      </c>
      <c r="N88" s="228">
        <f>'03-1_予算実績管理'!O87</f>
        <v>0</v>
      </c>
    </row>
    <row r="89" spans="10:14" hidden="1" outlineLevel="6">
      <c r="J89" s="10"/>
      <c r="K89" s="230" t="str">
        <f>IF('03-1_予算実績管理'!J88="","",'03-1_予算実績管理'!J88)</f>
        <v/>
      </c>
      <c r="L89" s="228">
        <f>'03-1_予算実績管理'!Q88</f>
        <v>0</v>
      </c>
      <c r="M89" s="228">
        <f>'03-1_予算実績管理'!R88</f>
        <v>0</v>
      </c>
      <c r="N89" s="228">
        <f>'03-1_予算実績管理'!O88</f>
        <v>0</v>
      </c>
    </row>
    <row r="90" spans="10:14" hidden="1" outlineLevel="6">
      <c r="J90" s="10"/>
      <c r="K90" s="230" t="str">
        <f>IF('03-1_予算実績管理'!J89="","",'03-1_予算実績管理'!J89)</f>
        <v/>
      </c>
      <c r="L90" s="228">
        <f>'03-1_予算実績管理'!Q89</f>
        <v>0</v>
      </c>
      <c r="M90" s="228">
        <f>'03-1_予算実績管理'!R89</f>
        <v>0</v>
      </c>
      <c r="N90" s="228">
        <f>'03-1_予算実績管理'!O89</f>
        <v>0</v>
      </c>
    </row>
    <row r="91" spans="10:14" hidden="1" outlineLevel="6">
      <c r="J91" s="10"/>
      <c r="K91" s="230" t="str">
        <f>IF('03-1_予算実績管理'!J90="","",'03-1_予算実績管理'!J90)</f>
        <v/>
      </c>
      <c r="L91" s="228">
        <f>'03-1_予算実績管理'!Q90</f>
        <v>0</v>
      </c>
      <c r="M91" s="228">
        <f>'03-1_予算実績管理'!R90</f>
        <v>0</v>
      </c>
      <c r="N91" s="228">
        <f>'03-1_予算実績管理'!O90</f>
        <v>0</v>
      </c>
    </row>
    <row r="92" spans="10:14" hidden="1" outlineLevel="6">
      <c r="J92" s="10"/>
      <c r="K92" s="230" t="str">
        <f>IF('03-1_予算実績管理'!J91="","",'03-1_予算実績管理'!J91)</f>
        <v/>
      </c>
      <c r="L92" s="228">
        <f>'03-1_予算実績管理'!Q91</f>
        <v>0</v>
      </c>
      <c r="M92" s="228">
        <f>'03-1_予算実績管理'!R91</f>
        <v>0</v>
      </c>
      <c r="N92" s="228">
        <f>'03-1_予算実績管理'!O91</f>
        <v>0</v>
      </c>
    </row>
    <row r="93" spans="10:14" hidden="1" outlineLevel="6">
      <c r="J93" s="10"/>
      <c r="K93" s="230" t="str">
        <f>IF('03-1_予算実績管理'!J92="","",'03-1_予算実績管理'!J92)</f>
        <v/>
      </c>
      <c r="L93" s="228">
        <f>'03-1_予算実績管理'!Q92</f>
        <v>0</v>
      </c>
      <c r="M93" s="228">
        <f>'03-1_予算実績管理'!R92</f>
        <v>0</v>
      </c>
      <c r="N93" s="228">
        <f>'03-1_予算実績管理'!O92</f>
        <v>0</v>
      </c>
    </row>
    <row r="94" spans="10:14" hidden="1" outlineLevel="6">
      <c r="J94" s="10"/>
      <c r="K94" s="231" t="str">
        <f>IF('03-1_予算実績管理'!J93="","",'03-1_予算実績管理'!J93)</f>
        <v/>
      </c>
      <c r="L94" s="232">
        <f>'03-1_予算実績管理'!Q93</f>
        <v>0</v>
      </c>
      <c r="M94" s="232">
        <f>'03-1_予算実績管理'!R93</f>
        <v>0</v>
      </c>
      <c r="N94" s="232">
        <f>'03-1_予算実績管理'!O93</f>
        <v>0</v>
      </c>
    </row>
    <row r="95" spans="10:14" collapsed="1">
      <c r="J95" s="10"/>
      <c r="K95" s="12" t="s">
        <v>15</v>
      </c>
      <c r="L95" s="185">
        <f>SUM(L45:L94)</f>
        <v>0</v>
      </c>
      <c r="M95" s="185">
        <f>SUM(M45:M94)</f>
        <v>0</v>
      </c>
      <c r="N95" s="185">
        <f>SUM(N45:N94)</f>
        <v>0</v>
      </c>
    </row>
  </sheetData>
  <sheetProtection algorithmName="SHA-512" hashValue="Wf4PfYhG/M97gkvN2t+V4Bwfy+3W0Og1XVdzHASfY08AMdWxYlwNEZnBJ09eX8a/nmsRLNmQFNLuuW419Iacmg==" saltValue="gQvQLue8VHS3Xo4k+DnPlA==" spinCount="100000" sheet="1" formatRows="0"/>
  <mergeCells count="12">
    <mergeCell ref="B56:H59"/>
    <mergeCell ref="B55:D55"/>
    <mergeCell ref="B3:H3"/>
    <mergeCell ref="N5:O5"/>
    <mergeCell ref="B50:H52"/>
    <mergeCell ref="J7:O7"/>
    <mergeCell ref="B12:H13"/>
    <mergeCell ref="B47:H49"/>
    <mergeCell ref="B45:H46"/>
    <mergeCell ref="B10:H11"/>
    <mergeCell ref="B4:H5"/>
    <mergeCell ref="B14:H16"/>
  </mergeCells>
  <phoneticPr fontId="1"/>
  <pageMargins left="0.70866141732283472" right="0.70866141732283472" top="0.39370078740157483" bottom="0.39370078740157483" header="0.31496062992125984" footer="0.31496062992125984"/>
  <pageSetup paperSize="9" scale="81" fitToHeight="0"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A5BAC-3ABE-4F02-B57A-5F371000742D}">
  <sheetPr>
    <tabColor rgb="FFFFC000"/>
    <pageSetUpPr fitToPage="1"/>
  </sheetPr>
  <dimension ref="A1:AW43"/>
  <sheetViews>
    <sheetView view="pageBreakPreview" zoomScale="70" zoomScaleNormal="70" zoomScaleSheetLayoutView="70" workbookViewId="0">
      <selection activeCell="F32" sqref="F32"/>
    </sheetView>
  </sheetViews>
  <sheetFormatPr defaultColWidth="4" defaultRowHeight="19.8" outlineLevelCol="1"/>
  <cols>
    <col min="1" max="1" width="4" style="25" outlineLevel="1"/>
    <col min="2" max="2" width="65.09765625" style="141" customWidth="1" outlineLevel="1"/>
    <col min="3" max="12" width="4" style="25"/>
    <col min="13" max="14" width="4.69921875" style="25" customWidth="1"/>
    <col min="15" max="21" width="4" style="25"/>
    <col min="22" max="22" width="4.69921875" style="25" customWidth="1"/>
    <col min="23" max="23" width="4" style="25" customWidth="1"/>
    <col min="24" max="25" width="4" style="25"/>
    <col min="26" max="26" width="1.3984375" style="25" customWidth="1"/>
    <col min="27" max="35" width="4" style="25"/>
    <col min="36" max="37" width="4.69921875" style="25" customWidth="1"/>
    <col min="38" max="44" width="4" style="25"/>
    <col min="45" max="45" width="4.69921875" style="25" customWidth="1"/>
    <col min="46" max="48" width="4" style="25"/>
    <col min="49" max="49" width="1.3984375" style="25" customWidth="1"/>
    <col min="50" max="16384" width="4" style="25"/>
  </cols>
  <sheetData>
    <row r="1" spans="2:48" ht="28.8">
      <c r="B1" s="207" t="s">
        <v>183</v>
      </c>
      <c r="D1" s="322" t="s">
        <v>182</v>
      </c>
      <c r="E1" s="322"/>
      <c r="F1" s="322"/>
      <c r="G1" s="322"/>
      <c r="H1" s="322"/>
      <c r="I1" s="322"/>
      <c r="J1" s="322"/>
      <c r="K1" s="322"/>
      <c r="L1" s="322"/>
      <c r="M1" s="322"/>
      <c r="N1" s="322"/>
      <c r="O1" s="322"/>
      <c r="P1" s="322"/>
      <c r="Q1" s="322"/>
      <c r="R1" s="322"/>
      <c r="S1" s="322"/>
      <c r="T1" s="322"/>
      <c r="U1" s="322"/>
      <c r="V1" s="322"/>
      <c r="W1" s="322"/>
      <c r="X1" s="322"/>
      <c r="Y1" s="322"/>
      <c r="AA1" s="206" t="s">
        <v>184</v>
      </c>
    </row>
    <row r="2" spans="2:48" ht="20.399999999999999" thickBot="1">
      <c r="D2" s="322"/>
      <c r="E2" s="322"/>
      <c r="F2" s="322"/>
      <c r="G2" s="322"/>
      <c r="H2" s="322"/>
      <c r="I2" s="322"/>
      <c r="J2" s="322"/>
      <c r="K2" s="322"/>
      <c r="L2" s="322"/>
      <c r="M2" s="322"/>
      <c r="N2" s="322"/>
      <c r="O2" s="322"/>
      <c r="P2" s="322"/>
      <c r="Q2" s="322"/>
      <c r="R2" s="322"/>
      <c r="S2" s="322"/>
      <c r="T2" s="322"/>
      <c r="U2" s="322"/>
      <c r="V2" s="322"/>
      <c r="W2" s="322"/>
      <c r="X2" s="322"/>
      <c r="Y2" s="322"/>
    </row>
    <row r="3" spans="2:48">
      <c r="B3" s="200" t="s">
        <v>267</v>
      </c>
      <c r="V3" s="323">
        <f>'01_事業情報入力'!D22</f>
        <v>0</v>
      </c>
      <c r="W3" s="323"/>
      <c r="X3" s="323"/>
      <c r="Y3" s="323"/>
      <c r="AS3" s="324" t="s">
        <v>286</v>
      </c>
      <c r="AT3" s="325"/>
      <c r="AU3" s="325"/>
      <c r="AV3" s="325"/>
    </row>
    <row r="4" spans="2:48" ht="20.399999999999999" thickBot="1">
      <c r="B4" s="204" t="s">
        <v>268</v>
      </c>
      <c r="V4" s="328" t="str">
        <f>'02_事業報告書'!D4</f>
        <v>●年●月●日</v>
      </c>
      <c r="W4" s="328"/>
      <c r="X4" s="328"/>
      <c r="Y4" s="328"/>
      <c r="AS4" s="324">
        <v>46477</v>
      </c>
      <c r="AT4" s="325"/>
      <c r="AU4" s="325"/>
      <c r="AV4" s="325"/>
    </row>
    <row r="5" spans="2:48" ht="32.4">
      <c r="D5" s="326" t="s">
        <v>185</v>
      </c>
      <c r="E5" s="327"/>
      <c r="F5" s="327"/>
      <c r="G5" s="327"/>
      <c r="H5" s="327"/>
      <c r="I5" s="327"/>
      <c r="J5" s="327"/>
      <c r="K5" s="327"/>
      <c r="L5" s="327"/>
      <c r="M5" s="327"/>
      <c r="N5" s="327"/>
      <c r="O5" s="327"/>
      <c r="P5" s="327"/>
      <c r="Q5" s="327"/>
      <c r="R5" s="327"/>
      <c r="S5" s="327"/>
      <c r="T5" s="327"/>
      <c r="U5" s="327"/>
      <c r="V5" s="327"/>
      <c r="W5" s="327"/>
      <c r="X5" s="327"/>
      <c r="Y5" s="327"/>
      <c r="AA5" s="326" t="s">
        <v>185</v>
      </c>
      <c r="AB5" s="327"/>
      <c r="AC5" s="327"/>
      <c r="AD5" s="327"/>
      <c r="AE5" s="327"/>
      <c r="AF5" s="327"/>
      <c r="AG5" s="327"/>
      <c r="AH5" s="327"/>
      <c r="AI5" s="327"/>
      <c r="AJ5" s="327"/>
      <c r="AK5" s="327"/>
      <c r="AL5" s="327"/>
      <c r="AM5" s="327"/>
      <c r="AN5" s="327"/>
      <c r="AO5" s="327"/>
      <c r="AP5" s="327"/>
      <c r="AQ5" s="327"/>
      <c r="AR5" s="327"/>
      <c r="AS5" s="327"/>
      <c r="AT5" s="327"/>
      <c r="AU5" s="327"/>
      <c r="AV5" s="327"/>
    </row>
    <row r="7" spans="2:48">
      <c r="D7" s="25" t="s">
        <v>230</v>
      </c>
      <c r="AA7" s="25" t="s">
        <v>230</v>
      </c>
    </row>
    <row r="9" spans="2:48" ht="8.25" customHeight="1" thickBot="1"/>
    <row r="10" spans="2:48" ht="33" customHeight="1">
      <c r="B10" s="200" t="s">
        <v>250</v>
      </c>
      <c r="N10" s="33" t="s">
        <v>74</v>
      </c>
      <c r="O10" s="318">
        <f>'01_事業情報入力'!D4</f>
        <v>0</v>
      </c>
      <c r="P10" s="318"/>
      <c r="Q10" s="318"/>
      <c r="R10" s="318"/>
      <c r="S10" s="318"/>
      <c r="T10" s="318"/>
      <c r="U10" s="318"/>
      <c r="V10" s="318"/>
      <c r="W10" s="318"/>
      <c r="X10" s="318"/>
      <c r="Y10" s="318"/>
      <c r="AI10" s="33"/>
      <c r="AJ10" s="33"/>
      <c r="AK10" s="33" t="s">
        <v>74</v>
      </c>
      <c r="AL10" s="318" t="str">
        <f>'01_事業情報入力'!H4</f>
        <v>一般社団法人　●●協会、株式会社　●●社　等</v>
      </c>
      <c r="AM10" s="318"/>
      <c r="AN10" s="318"/>
      <c r="AO10" s="318"/>
      <c r="AP10" s="318"/>
      <c r="AQ10" s="318"/>
      <c r="AR10" s="318"/>
      <c r="AS10" s="318"/>
      <c r="AT10" s="318"/>
      <c r="AU10" s="318"/>
      <c r="AV10" s="318"/>
    </row>
    <row r="11" spans="2:48" ht="33" customHeight="1">
      <c r="B11" s="201"/>
      <c r="N11" s="33" t="s">
        <v>72</v>
      </c>
      <c r="O11" s="318">
        <f>'01_事業情報入力'!D6</f>
        <v>0</v>
      </c>
      <c r="P11" s="318"/>
      <c r="Q11" s="318"/>
      <c r="R11" s="318"/>
      <c r="S11" s="318"/>
      <c r="T11" s="318"/>
      <c r="U11" s="318"/>
      <c r="V11" s="318"/>
      <c r="W11" s="318"/>
      <c r="X11" s="318"/>
      <c r="Y11" s="318"/>
      <c r="AG11" s="34"/>
      <c r="AH11" s="34"/>
      <c r="AI11" s="33"/>
      <c r="AJ11" s="33"/>
      <c r="AK11" s="33" t="s">
        <v>72</v>
      </c>
      <c r="AL11" s="197" t="str">
        <f>'01_事業情報入力'!H6</f>
        <v>代表理事</v>
      </c>
      <c r="AM11" s="186"/>
      <c r="AN11" s="186"/>
      <c r="AO11" s="186"/>
      <c r="AP11" s="186"/>
      <c r="AQ11" s="186"/>
      <c r="AR11" s="186"/>
      <c r="AS11" s="186"/>
      <c r="AT11" s="186"/>
      <c r="AU11" s="186"/>
      <c r="AV11" s="186"/>
    </row>
    <row r="12" spans="2:48" ht="29.25" customHeight="1">
      <c r="B12" s="201" t="s">
        <v>250</v>
      </c>
      <c r="N12" s="33" t="s">
        <v>71</v>
      </c>
      <c r="O12" s="320">
        <f>'01_事業情報入力'!D7</f>
        <v>0</v>
      </c>
      <c r="P12" s="320"/>
      <c r="Q12" s="320"/>
      <c r="R12" s="320"/>
      <c r="S12" s="320"/>
      <c r="T12" s="320"/>
      <c r="U12" s="320"/>
      <c r="V12" s="320"/>
      <c r="W12" s="320"/>
      <c r="X12" s="320"/>
      <c r="Y12" s="320"/>
      <c r="AI12" s="33"/>
      <c r="AJ12" s="33"/>
      <c r="AK12" s="33" t="s">
        <v>71</v>
      </c>
      <c r="AL12" s="208" t="str">
        <f>'01_事業情報入力'!H7</f>
        <v>助成　太郎</v>
      </c>
      <c r="AM12" s="208"/>
      <c r="AN12" s="208"/>
      <c r="AO12" s="208"/>
      <c r="AP12" s="208"/>
      <c r="AQ12" s="208"/>
      <c r="AR12" s="208"/>
      <c r="AS12" s="208"/>
      <c r="AT12" s="208"/>
      <c r="AU12" s="208"/>
      <c r="AV12" s="208"/>
    </row>
    <row r="13" spans="2:48" ht="17.25" customHeight="1" thickBot="1">
      <c r="B13" s="204" t="s">
        <v>187</v>
      </c>
      <c r="P13" s="319" t="s">
        <v>186</v>
      </c>
      <c r="Q13" s="319"/>
      <c r="R13" s="319"/>
      <c r="S13" s="319"/>
      <c r="T13" s="319"/>
      <c r="U13" s="319"/>
      <c r="V13" s="319"/>
      <c r="W13" s="319"/>
      <c r="X13" s="319"/>
      <c r="Y13" s="319"/>
      <c r="AM13" s="319" t="s">
        <v>186</v>
      </c>
      <c r="AN13" s="319"/>
      <c r="AO13" s="319"/>
      <c r="AP13" s="319"/>
      <c r="AQ13" s="319"/>
      <c r="AR13" s="319"/>
      <c r="AS13" s="319"/>
      <c r="AT13" s="319"/>
      <c r="AU13" s="319"/>
      <c r="AV13" s="319"/>
    </row>
    <row r="14" spans="2:48" ht="11.25" customHeight="1"/>
    <row r="15" spans="2:48" ht="36" customHeight="1">
      <c r="D15" s="321" t="s">
        <v>188</v>
      </c>
      <c r="E15" s="321"/>
      <c r="F15" s="321"/>
      <c r="G15" s="321"/>
      <c r="H15" s="321"/>
      <c r="I15" s="321"/>
      <c r="J15" s="321"/>
      <c r="K15" s="321"/>
      <c r="L15" s="321"/>
      <c r="M15" s="321"/>
      <c r="N15" s="321"/>
      <c r="O15" s="321"/>
      <c r="P15" s="321"/>
      <c r="Q15" s="321"/>
      <c r="R15" s="321"/>
      <c r="S15" s="321"/>
      <c r="T15" s="321"/>
      <c r="U15" s="321"/>
      <c r="V15" s="321"/>
      <c r="W15" s="321"/>
      <c r="X15" s="321"/>
      <c r="Y15" s="321"/>
      <c r="AA15" s="321" t="s">
        <v>188</v>
      </c>
      <c r="AB15" s="321"/>
      <c r="AC15" s="321"/>
      <c r="AD15" s="321"/>
      <c r="AE15" s="321"/>
      <c r="AF15" s="321"/>
      <c r="AG15" s="321"/>
      <c r="AH15" s="321"/>
      <c r="AI15" s="321"/>
      <c r="AJ15" s="321"/>
      <c r="AK15" s="321"/>
      <c r="AL15" s="321"/>
      <c r="AM15" s="321"/>
      <c r="AN15" s="321"/>
      <c r="AO15" s="321"/>
      <c r="AP15" s="321"/>
      <c r="AQ15" s="321"/>
      <c r="AR15" s="321"/>
      <c r="AS15" s="321"/>
      <c r="AT15" s="321"/>
      <c r="AU15" s="321"/>
      <c r="AV15" s="321"/>
    </row>
    <row r="16" spans="2:48" ht="8.25" customHeight="1"/>
    <row r="17" spans="2:49">
      <c r="D17" s="314" t="s">
        <v>189</v>
      </c>
      <c r="E17" s="314"/>
      <c r="F17" s="314"/>
      <c r="G17" s="314"/>
      <c r="H17" s="314"/>
      <c r="I17" s="314"/>
      <c r="J17" s="314"/>
      <c r="K17" s="314"/>
      <c r="L17" s="314"/>
      <c r="M17" s="314"/>
      <c r="N17" s="314"/>
      <c r="O17" s="314"/>
      <c r="P17" s="314"/>
      <c r="Q17" s="314"/>
      <c r="R17" s="314"/>
      <c r="S17" s="314"/>
      <c r="T17" s="314"/>
      <c r="U17" s="314"/>
      <c r="V17" s="314"/>
      <c r="W17" s="314"/>
      <c r="X17" s="314"/>
      <c r="Y17" s="314"/>
      <c r="AA17" s="314" t="s">
        <v>189</v>
      </c>
      <c r="AB17" s="314"/>
      <c r="AC17" s="314"/>
      <c r="AD17" s="314"/>
      <c r="AE17" s="314"/>
      <c r="AF17" s="314"/>
      <c r="AG17" s="314"/>
      <c r="AH17" s="314"/>
      <c r="AI17" s="314"/>
      <c r="AJ17" s="314"/>
      <c r="AK17" s="314"/>
      <c r="AL17" s="314"/>
      <c r="AM17" s="314"/>
      <c r="AN17" s="314"/>
      <c r="AO17" s="314"/>
      <c r="AP17" s="314"/>
      <c r="AQ17" s="314"/>
      <c r="AR17" s="314"/>
      <c r="AS17" s="314"/>
      <c r="AT17" s="314"/>
      <c r="AU17" s="314"/>
      <c r="AV17" s="314"/>
    </row>
    <row r="18" spans="2:49" ht="12" customHeight="1" thickBot="1"/>
    <row r="19" spans="2:49" ht="18">
      <c r="B19" s="316" t="s">
        <v>191</v>
      </c>
      <c r="D19" s="137" t="s">
        <v>190</v>
      </c>
      <c r="E19" s="137"/>
      <c r="F19" s="137"/>
      <c r="G19" s="137"/>
      <c r="H19" s="137"/>
      <c r="I19" s="137"/>
      <c r="J19" s="137"/>
      <c r="K19" s="137"/>
      <c r="L19" s="137"/>
      <c r="M19" s="137"/>
      <c r="N19" s="137"/>
      <c r="O19" s="137"/>
      <c r="P19" s="137"/>
      <c r="Q19" s="137"/>
      <c r="R19" s="137"/>
      <c r="S19" s="137"/>
      <c r="T19" s="137"/>
      <c r="U19" s="137"/>
      <c r="V19" s="137"/>
      <c r="W19" s="137"/>
      <c r="X19" s="137"/>
      <c r="Y19" s="137"/>
      <c r="Z19" s="137"/>
      <c r="AA19" s="137" t="s">
        <v>190</v>
      </c>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row>
    <row r="20" spans="2:49" ht="18">
      <c r="B20" s="317"/>
      <c r="D20" s="137"/>
      <c r="E20" s="137" t="s">
        <v>192</v>
      </c>
      <c r="F20" s="137"/>
      <c r="G20" s="137"/>
      <c r="H20" s="137"/>
      <c r="I20" s="137"/>
      <c r="J20" s="137"/>
      <c r="K20" s="137"/>
      <c r="L20" s="137"/>
      <c r="M20" s="137"/>
      <c r="N20" s="137"/>
      <c r="O20" s="137"/>
      <c r="P20" s="137"/>
      <c r="Q20" s="137"/>
      <c r="R20" s="137"/>
      <c r="S20" s="137"/>
      <c r="T20" s="137"/>
      <c r="U20" s="137"/>
      <c r="V20" s="137"/>
      <c r="W20" s="137"/>
      <c r="X20" s="137"/>
      <c r="Y20" s="137"/>
      <c r="Z20" s="137"/>
      <c r="AA20" s="137"/>
      <c r="AB20" s="137" t="s">
        <v>192</v>
      </c>
      <c r="AC20" s="137"/>
      <c r="AD20" s="137"/>
      <c r="AE20" s="137"/>
      <c r="AF20" s="137"/>
      <c r="AG20" s="137"/>
      <c r="AH20" s="137"/>
      <c r="AI20" s="137"/>
      <c r="AJ20" s="137"/>
      <c r="AK20" s="137"/>
      <c r="AL20" s="137"/>
      <c r="AM20" s="137"/>
      <c r="AN20" s="137"/>
      <c r="AO20" s="137"/>
      <c r="AP20" s="137"/>
      <c r="AQ20" s="137"/>
      <c r="AR20" s="137"/>
      <c r="AS20" s="137"/>
      <c r="AT20" s="137"/>
      <c r="AU20" s="137"/>
      <c r="AV20" s="137"/>
      <c r="AW20" s="137"/>
    </row>
    <row r="21" spans="2:49" ht="29.25" customHeight="1">
      <c r="B21" s="201" t="s">
        <v>194</v>
      </c>
      <c r="D21" s="137"/>
      <c r="E21" s="137"/>
      <c r="F21" s="315"/>
      <c r="G21" s="315"/>
      <c r="H21" s="315"/>
      <c r="I21" s="315"/>
      <c r="J21" s="315"/>
      <c r="K21" s="315"/>
      <c r="L21" s="315"/>
      <c r="M21" s="137" t="s">
        <v>193</v>
      </c>
      <c r="N21" s="137"/>
      <c r="O21" s="137"/>
      <c r="P21" s="137"/>
      <c r="Q21" s="137"/>
      <c r="R21" s="137"/>
      <c r="S21" s="137"/>
      <c r="T21" s="137"/>
      <c r="U21" s="137"/>
      <c r="V21" s="137"/>
      <c r="W21" s="137"/>
      <c r="X21" s="137"/>
      <c r="Y21" s="137"/>
      <c r="Z21" s="137"/>
      <c r="AA21" s="137"/>
      <c r="AB21" s="137"/>
      <c r="AC21" s="314" t="s">
        <v>195</v>
      </c>
      <c r="AD21" s="314"/>
      <c r="AE21" s="314"/>
      <c r="AF21" s="314"/>
      <c r="AG21" s="314"/>
      <c r="AH21" s="314"/>
      <c r="AI21" s="314"/>
      <c r="AJ21" s="137" t="s">
        <v>193</v>
      </c>
      <c r="AK21" s="137"/>
      <c r="AL21" s="137"/>
      <c r="AM21" s="137"/>
      <c r="AN21" s="137"/>
      <c r="AO21" s="137"/>
      <c r="AP21" s="137"/>
      <c r="AQ21" s="137"/>
      <c r="AR21" s="137"/>
      <c r="AS21" s="137"/>
      <c r="AT21" s="137"/>
      <c r="AU21" s="137"/>
      <c r="AV21" s="137"/>
      <c r="AW21" s="137"/>
    </row>
    <row r="22" spans="2:49" ht="29.25" customHeight="1">
      <c r="B22" s="201" t="s">
        <v>197</v>
      </c>
      <c r="D22" s="137"/>
      <c r="E22" s="137"/>
      <c r="F22" s="315"/>
      <c r="G22" s="315"/>
      <c r="H22" s="315"/>
      <c r="I22" s="315"/>
      <c r="J22" s="315"/>
      <c r="K22" s="315"/>
      <c r="L22" s="315"/>
      <c r="M22" s="137" t="s">
        <v>196</v>
      </c>
      <c r="N22" s="137"/>
      <c r="O22" s="138"/>
      <c r="P22" s="138"/>
      <c r="Q22" s="138"/>
      <c r="R22" s="138"/>
      <c r="S22" s="138"/>
      <c r="T22" s="138"/>
      <c r="U22" s="138"/>
      <c r="V22" s="137"/>
      <c r="W22" s="137"/>
      <c r="X22" s="137"/>
      <c r="Y22" s="137"/>
      <c r="Z22" s="137"/>
      <c r="AA22" s="137"/>
      <c r="AB22" s="137"/>
      <c r="AC22" s="314" t="s">
        <v>198</v>
      </c>
      <c r="AD22" s="314"/>
      <c r="AE22" s="314"/>
      <c r="AF22" s="314"/>
      <c r="AG22" s="314"/>
      <c r="AH22" s="314"/>
      <c r="AI22" s="314"/>
      <c r="AJ22" s="137" t="s">
        <v>196</v>
      </c>
      <c r="AK22" s="137"/>
      <c r="AL22" s="138"/>
      <c r="AM22" s="138"/>
      <c r="AN22" s="138"/>
      <c r="AO22" s="138"/>
      <c r="AP22" s="138"/>
      <c r="AQ22" s="138"/>
      <c r="AR22" s="138"/>
      <c r="AS22" s="137"/>
      <c r="AT22" s="137"/>
      <c r="AU22" s="137"/>
      <c r="AV22" s="137"/>
      <c r="AW22" s="137"/>
    </row>
    <row r="23" spans="2:49" ht="12" customHeight="1">
      <c r="B23" s="201"/>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row>
    <row r="24" spans="2:49">
      <c r="B24" s="201"/>
      <c r="D24" s="137"/>
      <c r="E24" s="137" t="s">
        <v>199</v>
      </c>
      <c r="F24" s="137"/>
      <c r="G24" s="137"/>
      <c r="H24" s="137"/>
      <c r="I24" s="137"/>
      <c r="J24" s="137"/>
      <c r="K24" s="137"/>
      <c r="L24" s="137"/>
      <c r="M24" s="137"/>
      <c r="N24" s="137"/>
      <c r="O24" s="137"/>
      <c r="P24" s="137"/>
      <c r="Q24" s="137"/>
      <c r="R24" s="137"/>
      <c r="S24" s="137"/>
      <c r="T24" s="137"/>
      <c r="U24" s="137"/>
      <c r="V24" s="137"/>
      <c r="W24" s="137"/>
      <c r="X24" s="137"/>
      <c r="Y24" s="137"/>
      <c r="Z24" s="137"/>
      <c r="AA24" s="137"/>
      <c r="AB24" s="137" t="s">
        <v>199</v>
      </c>
      <c r="AC24" s="137"/>
      <c r="AD24" s="137"/>
      <c r="AE24" s="137"/>
      <c r="AF24" s="137"/>
      <c r="AG24" s="137"/>
      <c r="AH24" s="137"/>
      <c r="AI24" s="137"/>
      <c r="AJ24" s="137"/>
      <c r="AK24" s="137"/>
      <c r="AL24" s="137"/>
      <c r="AM24" s="137"/>
      <c r="AN24" s="137"/>
      <c r="AO24" s="137"/>
      <c r="AP24" s="137"/>
      <c r="AQ24" s="137"/>
      <c r="AR24" s="137"/>
      <c r="AS24" s="137"/>
      <c r="AT24" s="137"/>
      <c r="AU24" s="137"/>
      <c r="AV24" s="137"/>
      <c r="AW24" s="137"/>
    </row>
    <row r="25" spans="2:49" ht="25.5" customHeight="1">
      <c r="B25" s="201" t="s">
        <v>200</v>
      </c>
      <c r="D25" s="137"/>
      <c r="E25" s="137"/>
      <c r="F25" s="315"/>
      <c r="G25" s="315"/>
      <c r="H25" s="315"/>
      <c r="I25" s="315"/>
      <c r="J25" s="315"/>
      <c r="K25" s="315"/>
      <c r="L25" s="315"/>
      <c r="M25" s="137"/>
      <c r="N25" s="137"/>
      <c r="O25" s="137"/>
      <c r="P25" s="137"/>
      <c r="Q25" s="137"/>
      <c r="R25" s="137"/>
      <c r="S25" s="137"/>
      <c r="T25" s="137"/>
      <c r="U25" s="137"/>
      <c r="V25" s="137"/>
      <c r="W25" s="137"/>
      <c r="X25" s="137"/>
      <c r="Y25" s="137"/>
      <c r="Z25" s="137"/>
      <c r="AA25" s="137"/>
      <c r="AB25" s="137"/>
      <c r="AC25" s="314" t="s">
        <v>201</v>
      </c>
      <c r="AD25" s="314"/>
      <c r="AE25" s="314"/>
      <c r="AF25" s="314"/>
      <c r="AG25" s="314"/>
      <c r="AH25" s="314"/>
      <c r="AI25" s="314"/>
      <c r="AJ25" s="137"/>
      <c r="AK25" s="137"/>
      <c r="AL25" s="137"/>
      <c r="AM25" s="137"/>
      <c r="AN25" s="137"/>
      <c r="AO25" s="137"/>
      <c r="AP25" s="137"/>
      <c r="AQ25" s="137"/>
      <c r="AR25" s="137"/>
      <c r="AS25" s="137"/>
      <c r="AT25" s="137"/>
      <c r="AU25" s="137"/>
      <c r="AV25" s="137"/>
      <c r="AW25" s="137"/>
    </row>
    <row r="26" spans="2:49" ht="11.25" customHeight="1">
      <c r="B26" s="201"/>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row>
    <row r="27" spans="2:49">
      <c r="B27" s="201"/>
      <c r="D27" s="137"/>
      <c r="E27" s="137" t="s">
        <v>202</v>
      </c>
      <c r="F27" s="137"/>
      <c r="G27" s="137"/>
      <c r="H27" s="137"/>
      <c r="I27" s="137"/>
      <c r="J27" s="137"/>
      <c r="K27" s="137"/>
      <c r="L27" s="137"/>
      <c r="M27" s="137"/>
      <c r="N27" s="137"/>
      <c r="O27" s="137"/>
      <c r="P27" s="137"/>
      <c r="Q27" s="137"/>
      <c r="R27" s="137"/>
      <c r="S27" s="137"/>
      <c r="T27" s="137"/>
      <c r="U27" s="137"/>
      <c r="V27" s="137"/>
      <c r="W27" s="137"/>
      <c r="X27" s="137"/>
      <c r="Y27" s="137"/>
      <c r="Z27" s="137"/>
      <c r="AA27" s="137"/>
      <c r="AB27" s="137" t="s">
        <v>202</v>
      </c>
      <c r="AC27" s="137"/>
      <c r="AD27" s="137"/>
      <c r="AE27" s="137"/>
      <c r="AF27" s="137"/>
      <c r="AG27" s="137"/>
      <c r="AH27" s="137"/>
      <c r="AI27" s="137"/>
      <c r="AJ27" s="137"/>
      <c r="AK27" s="137"/>
      <c r="AL27" s="137"/>
      <c r="AM27" s="137"/>
      <c r="AN27" s="137"/>
      <c r="AO27" s="137"/>
      <c r="AP27" s="137"/>
      <c r="AQ27" s="137"/>
      <c r="AR27" s="137"/>
      <c r="AS27" s="137"/>
      <c r="AT27" s="137"/>
      <c r="AU27" s="137"/>
      <c r="AV27" s="137"/>
      <c r="AW27" s="137"/>
    </row>
    <row r="28" spans="2:49" ht="24.75" customHeight="1">
      <c r="B28" s="201" t="s">
        <v>203</v>
      </c>
      <c r="D28" s="137"/>
      <c r="E28" s="137"/>
      <c r="F28" s="315"/>
      <c r="G28" s="315"/>
      <c r="H28" s="315"/>
      <c r="I28" s="315"/>
      <c r="J28" s="315"/>
      <c r="K28" s="315"/>
      <c r="L28" s="315"/>
      <c r="M28" s="137"/>
      <c r="N28" s="137"/>
      <c r="O28" s="137"/>
      <c r="P28" s="137"/>
      <c r="Q28" s="137"/>
      <c r="R28" s="137"/>
      <c r="S28" s="137"/>
      <c r="T28" s="137"/>
      <c r="U28" s="137"/>
      <c r="V28" s="137"/>
      <c r="W28" s="137"/>
      <c r="X28" s="137"/>
      <c r="Y28" s="137"/>
      <c r="Z28" s="137"/>
      <c r="AA28" s="137"/>
      <c r="AB28" s="137"/>
      <c r="AC28" s="314">
        <v>12345678</v>
      </c>
      <c r="AD28" s="314"/>
      <c r="AE28" s="314"/>
      <c r="AF28" s="314"/>
      <c r="AG28" s="314"/>
      <c r="AH28" s="314"/>
      <c r="AI28" s="314"/>
      <c r="AJ28" s="137"/>
      <c r="AK28" s="137"/>
      <c r="AL28" s="137"/>
      <c r="AM28" s="137"/>
      <c r="AN28" s="137"/>
      <c r="AO28" s="137"/>
      <c r="AP28" s="137"/>
      <c r="AQ28" s="137"/>
      <c r="AR28" s="137"/>
      <c r="AS28" s="137"/>
      <c r="AT28" s="137"/>
      <c r="AU28" s="137"/>
      <c r="AV28" s="137"/>
      <c r="AW28" s="137"/>
    </row>
    <row r="29" spans="2:49" ht="12" customHeight="1">
      <c r="B29" s="201"/>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row>
    <row r="30" spans="2:49">
      <c r="B30" s="201"/>
      <c r="D30" s="137"/>
      <c r="E30" s="137" t="s">
        <v>204</v>
      </c>
      <c r="F30" s="137"/>
      <c r="G30" s="137"/>
      <c r="H30" s="137"/>
      <c r="I30" s="137"/>
      <c r="J30" s="137"/>
      <c r="K30" s="137"/>
      <c r="L30" s="137"/>
      <c r="M30" s="137"/>
      <c r="N30" s="137"/>
      <c r="O30" s="137"/>
      <c r="P30" s="137"/>
      <c r="Q30" s="137"/>
      <c r="R30" s="137"/>
      <c r="S30" s="137"/>
      <c r="T30" s="137"/>
      <c r="U30" s="137"/>
      <c r="V30" s="137"/>
      <c r="W30" s="137"/>
      <c r="X30" s="137"/>
      <c r="Y30" s="137"/>
      <c r="Z30" s="137"/>
      <c r="AA30" s="137"/>
      <c r="AB30" s="137" t="s">
        <v>204</v>
      </c>
      <c r="AC30" s="137"/>
      <c r="AD30" s="137"/>
      <c r="AE30" s="137"/>
      <c r="AF30" s="137"/>
      <c r="AG30" s="137"/>
      <c r="AH30" s="137"/>
      <c r="AI30" s="137"/>
      <c r="AJ30" s="137"/>
      <c r="AK30" s="137"/>
      <c r="AL30" s="137"/>
      <c r="AM30" s="137"/>
      <c r="AN30" s="137"/>
      <c r="AO30" s="137"/>
      <c r="AP30" s="137"/>
      <c r="AQ30" s="137"/>
      <c r="AR30" s="137"/>
      <c r="AS30" s="137"/>
      <c r="AT30" s="137"/>
      <c r="AU30" s="137"/>
      <c r="AV30" s="137"/>
      <c r="AW30" s="137"/>
    </row>
    <row r="31" spans="2:49" ht="27" customHeight="1">
      <c r="B31" s="201" t="s">
        <v>226</v>
      </c>
      <c r="D31" s="137"/>
      <c r="E31" s="137"/>
      <c r="F31" s="311"/>
      <c r="G31" s="311"/>
      <c r="H31" s="311"/>
      <c r="I31" s="311"/>
      <c r="J31" s="311"/>
      <c r="K31" s="311"/>
      <c r="L31" s="311"/>
      <c r="M31" s="311"/>
      <c r="N31" s="311"/>
      <c r="O31" s="311"/>
      <c r="P31" s="311"/>
      <c r="Q31" s="311"/>
      <c r="R31" s="311"/>
      <c r="S31" s="311"/>
      <c r="T31" s="311"/>
      <c r="U31" s="311"/>
      <c r="V31" s="311"/>
      <c r="W31" s="311"/>
      <c r="X31" s="311"/>
      <c r="Y31" s="311"/>
      <c r="Z31" s="137"/>
      <c r="AA31" s="137"/>
      <c r="AB31" s="137"/>
      <c r="AC31" s="312" t="s">
        <v>227</v>
      </c>
      <c r="AD31" s="312"/>
      <c r="AE31" s="312"/>
      <c r="AF31" s="312"/>
      <c r="AG31" s="312"/>
      <c r="AH31" s="312"/>
      <c r="AI31" s="312"/>
      <c r="AJ31" s="312"/>
      <c r="AK31" s="312"/>
      <c r="AL31" s="312"/>
      <c r="AM31" s="312"/>
      <c r="AN31" s="312"/>
      <c r="AO31" s="312"/>
      <c r="AP31" s="312"/>
      <c r="AQ31" s="312"/>
      <c r="AR31" s="312"/>
      <c r="AS31" s="312"/>
      <c r="AT31" s="312"/>
      <c r="AU31" s="312"/>
      <c r="AV31" s="312"/>
      <c r="AW31" s="137"/>
    </row>
    <row r="32" spans="2:49">
      <c r="B32" s="201" t="s">
        <v>205</v>
      </c>
      <c r="D32" s="137"/>
      <c r="E32" s="137"/>
      <c r="F32" s="195"/>
      <c r="G32" s="195"/>
      <c r="H32" s="195"/>
      <c r="I32" s="195"/>
      <c r="J32" s="195"/>
      <c r="K32" s="195"/>
      <c r="L32" s="195"/>
      <c r="M32" s="195"/>
      <c r="N32" s="195"/>
      <c r="O32" s="195"/>
      <c r="P32" s="195"/>
      <c r="Q32" s="195"/>
      <c r="R32" s="195"/>
      <c r="S32" s="195"/>
      <c r="T32" s="195"/>
      <c r="U32" s="195"/>
      <c r="V32" s="195"/>
      <c r="W32" s="195"/>
      <c r="X32" s="195"/>
      <c r="Y32" s="195"/>
      <c r="Z32" s="137"/>
      <c r="AA32" s="137"/>
      <c r="AB32" s="137"/>
      <c r="AC32" s="34" t="s">
        <v>206</v>
      </c>
      <c r="AD32" s="34" t="s">
        <v>207</v>
      </c>
      <c r="AE32" s="34" t="s">
        <v>208</v>
      </c>
      <c r="AF32" s="34" t="s">
        <v>209</v>
      </c>
      <c r="AG32" s="34" t="s">
        <v>210</v>
      </c>
      <c r="AH32" s="34" t="s">
        <v>211</v>
      </c>
      <c r="AI32" s="34" t="s">
        <v>212</v>
      </c>
      <c r="AJ32" s="34" t="s">
        <v>213</v>
      </c>
      <c r="AK32" s="34" t="s">
        <v>214</v>
      </c>
      <c r="AL32" s="34" t="s">
        <v>215</v>
      </c>
      <c r="AM32" s="34" t="s">
        <v>216</v>
      </c>
      <c r="AN32" s="34" t="s">
        <v>217</v>
      </c>
      <c r="AO32" s="34" t="s">
        <v>218</v>
      </c>
      <c r="AP32" s="34" t="s">
        <v>213</v>
      </c>
      <c r="AQ32" s="34" t="s">
        <v>206</v>
      </c>
      <c r="AR32" s="34" t="s">
        <v>210</v>
      </c>
      <c r="AS32" s="34" t="s">
        <v>213</v>
      </c>
      <c r="AT32" s="34" t="s">
        <v>219</v>
      </c>
      <c r="AU32" s="34" t="s">
        <v>213</v>
      </c>
      <c r="AV32" s="34" t="s">
        <v>206</v>
      </c>
      <c r="AW32" s="137"/>
    </row>
    <row r="33" spans="2:49">
      <c r="B33" s="201" t="s">
        <v>261</v>
      </c>
      <c r="D33" s="137"/>
      <c r="E33" s="137"/>
      <c r="F33" s="195"/>
      <c r="G33" s="195"/>
      <c r="H33" s="195"/>
      <c r="I33" s="195"/>
      <c r="J33" s="195"/>
      <c r="K33" s="195"/>
      <c r="L33" s="195"/>
      <c r="M33" s="195"/>
      <c r="N33" s="195"/>
      <c r="O33" s="195"/>
      <c r="P33" s="195"/>
      <c r="Q33" s="195"/>
      <c r="R33" s="195"/>
      <c r="S33" s="195"/>
      <c r="T33" s="195"/>
      <c r="U33" s="195"/>
      <c r="V33" s="195"/>
      <c r="W33" s="195"/>
      <c r="X33" s="195"/>
      <c r="Y33" s="195"/>
      <c r="Z33" s="137"/>
      <c r="AA33" s="137"/>
      <c r="AB33" s="137"/>
      <c r="AC33" s="34" t="s">
        <v>220</v>
      </c>
      <c r="AD33" s="34" t="s">
        <v>221</v>
      </c>
      <c r="AE33" s="34" t="s">
        <v>206</v>
      </c>
      <c r="AF33" s="34" t="s">
        <v>212</v>
      </c>
      <c r="AG33" s="34" t="s">
        <v>213</v>
      </c>
      <c r="AH33" s="34" t="s">
        <v>217</v>
      </c>
      <c r="AI33" s="34" t="s">
        <v>220</v>
      </c>
      <c r="AJ33" s="34" t="s">
        <v>222</v>
      </c>
      <c r="AK33" s="34" t="s">
        <v>213</v>
      </c>
      <c r="AL33" s="34" t="s">
        <v>223</v>
      </c>
      <c r="AM33" s="34" t="s">
        <v>220</v>
      </c>
      <c r="AN33" s="34" t="s">
        <v>224</v>
      </c>
      <c r="AO33" s="34" t="s">
        <v>217</v>
      </c>
      <c r="AP33" s="34" t="s">
        <v>212</v>
      </c>
      <c r="AQ33" s="34" t="s">
        <v>213</v>
      </c>
      <c r="AR33" s="34" t="s">
        <v>223</v>
      </c>
      <c r="AS33" s="34" t="s">
        <v>225</v>
      </c>
      <c r="AT33" s="34"/>
      <c r="AU33" s="34"/>
      <c r="AV33" s="34"/>
      <c r="AW33" s="137"/>
    </row>
    <row r="34" spans="2:49" ht="20.399999999999999" thickBot="1">
      <c r="B34" s="204" t="s">
        <v>262</v>
      </c>
      <c r="D34" s="137"/>
      <c r="E34" s="137"/>
      <c r="F34" s="195"/>
      <c r="G34" s="195"/>
      <c r="H34" s="195"/>
      <c r="I34" s="195"/>
      <c r="J34" s="195"/>
      <c r="K34" s="195"/>
      <c r="L34" s="195"/>
      <c r="M34" s="195"/>
      <c r="N34" s="195"/>
      <c r="O34" s="195"/>
      <c r="P34" s="195"/>
      <c r="Q34" s="195"/>
      <c r="R34" s="195"/>
      <c r="S34" s="195"/>
      <c r="T34" s="195"/>
      <c r="U34" s="195"/>
      <c r="V34" s="195"/>
      <c r="W34" s="195"/>
      <c r="X34" s="195"/>
      <c r="Y34" s="195"/>
      <c r="Z34" s="137"/>
      <c r="AA34" s="137"/>
      <c r="AB34" s="137"/>
      <c r="AC34" s="34"/>
      <c r="AD34" s="34"/>
      <c r="AE34" s="34"/>
      <c r="AF34" s="34"/>
      <c r="AG34" s="34"/>
      <c r="AH34" s="34"/>
      <c r="AI34" s="34"/>
      <c r="AJ34" s="34"/>
      <c r="AK34" s="34"/>
      <c r="AL34" s="34"/>
      <c r="AM34" s="34"/>
      <c r="AN34" s="34"/>
      <c r="AO34" s="34"/>
      <c r="AP34" s="34"/>
      <c r="AQ34" s="34"/>
      <c r="AR34" s="34"/>
      <c r="AS34" s="34"/>
      <c r="AT34" s="34"/>
      <c r="AU34" s="34"/>
      <c r="AV34" s="34"/>
      <c r="AW34" s="137"/>
    </row>
    <row r="35" spans="2:49" ht="9" customHeight="1">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row>
    <row r="36" spans="2:49" ht="20.399999999999999" thickBot="1">
      <c r="D36" s="137" t="s">
        <v>228</v>
      </c>
      <c r="E36" s="137"/>
      <c r="F36" s="137"/>
      <c r="G36" s="137"/>
      <c r="H36" s="137"/>
      <c r="I36" s="137"/>
      <c r="J36" s="137"/>
      <c r="K36" s="137"/>
      <c r="L36" s="137"/>
      <c r="M36" s="137"/>
      <c r="N36" s="137"/>
      <c r="O36" s="137"/>
      <c r="P36" s="137"/>
      <c r="Q36" s="137"/>
      <c r="R36" s="137"/>
      <c r="S36" s="137"/>
      <c r="T36" s="137"/>
      <c r="U36" s="137"/>
      <c r="V36" s="137"/>
      <c r="W36" s="137"/>
      <c r="X36" s="137"/>
      <c r="Y36" s="137"/>
      <c r="Z36" s="137"/>
      <c r="AA36" s="137" t="s">
        <v>228</v>
      </c>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row>
    <row r="37" spans="2:49" ht="62.25" customHeight="1" thickBot="1">
      <c r="B37" s="205" t="s">
        <v>256</v>
      </c>
      <c r="D37" s="137"/>
      <c r="E37" s="313"/>
      <c r="F37" s="313"/>
      <c r="G37" s="313"/>
      <c r="H37" s="313"/>
      <c r="I37" s="313"/>
      <c r="J37" s="313"/>
      <c r="K37" s="313"/>
      <c r="L37" s="313"/>
      <c r="M37" s="313"/>
      <c r="N37" s="313"/>
      <c r="O37" s="313"/>
      <c r="P37" s="313"/>
      <c r="Q37" s="313"/>
      <c r="R37" s="313"/>
      <c r="S37" s="313"/>
      <c r="T37" s="313"/>
      <c r="U37" s="313"/>
      <c r="V37" s="313"/>
      <c r="W37" s="313"/>
      <c r="X37" s="313"/>
      <c r="Y37" s="313"/>
      <c r="Z37" s="137"/>
      <c r="AA37" s="137"/>
      <c r="AB37" s="312"/>
      <c r="AC37" s="312"/>
      <c r="AD37" s="312"/>
      <c r="AE37" s="312"/>
      <c r="AF37" s="312"/>
      <c r="AG37" s="312"/>
      <c r="AH37" s="312"/>
      <c r="AI37" s="312"/>
      <c r="AJ37" s="312"/>
      <c r="AK37" s="312"/>
      <c r="AL37" s="312"/>
      <c r="AM37" s="312"/>
      <c r="AN37" s="312"/>
      <c r="AO37" s="312"/>
      <c r="AP37" s="312"/>
      <c r="AQ37" s="312"/>
      <c r="AR37" s="312"/>
      <c r="AS37" s="312"/>
      <c r="AT37" s="312"/>
      <c r="AU37" s="312"/>
      <c r="AV37" s="312"/>
      <c r="AW37" s="137"/>
    </row>
    <row r="38" spans="2:49">
      <c r="D38" s="137"/>
      <c r="E38" s="137"/>
      <c r="F38" s="137"/>
      <c r="G38" s="137"/>
      <c r="H38" s="137"/>
      <c r="I38" s="137"/>
      <c r="J38" s="137"/>
      <c r="K38" s="137"/>
      <c r="L38" s="137"/>
      <c r="M38" s="137"/>
      <c r="N38" s="137"/>
      <c r="O38" s="137"/>
      <c r="P38" s="137"/>
      <c r="Q38" s="137"/>
      <c r="R38" s="137"/>
      <c r="S38" s="137"/>
      <c r="T38" s="137"/>
      <c r="U38" s="137"/>
      <c r="V38" s="137"/>
      <c r="W38" s="137"/>
      <c r="X38" s="137"/>
      <c r="Y38" s="137" t="s">
        <v>229</v>
      </c>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t="s">
        <v>229</v>
      </c>
      <c r="AW38" s="137"/>
    </row>
    <row r="43" spans="2:49" ht="27">
      <c r="F43" s="25" ph="1"/>
      <c r="G43" s="25" ph="1"/>
      <c r="H43" s="25" ph="1"/>
      <c r="I43" s="25" ph="1"/>
      <c r="J43" s="25" ph="1"/>
      <c r="K43" s="25" ph="1"/>
      <c r="L43" s="25" ph="1"/>
      <c r="M43" s="25" ph="1"/>
      <c r="N43" s="25" ph="1"/>
      <c r="O43" s="25" ph="1"/>
      <c r="P43" s="25" ph="1"/>
      <c r="Q43" s="25" ph="1"/>
      <c r="R43" s="25" ph="1"/>
      <c r="S43" s="25" ph="1"/>
      <c r="T43" s="25" ph="1"/>
      <c r="U43" s="25" ph="1"/>
      <c r="V43" s="25" ph="1"/>
      <c r="W43" s="25" ph="1"/>
      <c r="X43" s="25" ph="1"/>
      <c r="Y43" s="25" ph="1"/>
    </row>
  </sheetData>
  <sheetProtection algorithmName="SHA-512" hashValue="CS2Y595Z3sp+E2nKltqKxa6z50zh+2m+VLxvAsybikzXQjmsbRY+UpWT+2tuBwIPPqFc61/4HzqbkQ0t+m1h1g==" saltValue="wR7TX8pKITukAr2kkP8NdQ==" spinCount="100000" sheet="1" formatRows="0"/>
  <mergeCells count="30">
    <mergeCell ref="D1:Y2"/>
    <mergeCell ref="V3:Y3"/>
    <mergeCell ref="AS3:AV3"/>
    <mergeCell ref="D5:Y5"/>
    <mergeCell ref="AA5:AV5"/>
    <mergeCell ref="V4:Y4"/>
    <mergeCell ref="AS4:AV4"/>
    <mergeCell ref="B19:B20"/>
    <mergeCell ref="F21:L21"/>
    <mergeCell ref="O10:Y10"/>
    <mergeCell ref="AL10:AV10"/>
    <mergeCell ref="O11:Y11"/>
    <mergeCell ref="D17:Y17"/>
    <mergeCell ref="AA17:AV17"/>
    <mergeCell ref="P13:Y13"/>
    <mergeCell ref="AM13:AV13"/>
    <mergeCell ref="O12:Y12"/>
    <mergeCell ref="D15:Y15"/>
    <mergeCell ref="AA15:AV15"/>
    <mergeCell ref="F31:Y31"/>
    <mergeCell ref="AC31:AV31"/>
    <mergeCell ref="E37:Y37"/>
    <mergeCell ref="AB37:AV37"/>
    <mergeCell ref="AC21:AI21"/>
    <mergeCell ref="F22:L22"/>
    <mergeCell ref="AC22:AI22"/>
    <mergeCell ref="F28:L28"/>
    <mergeCell ref="AC28:AI28"/>
    <mergeCell ref="F25:L25"/>
    <mergeCell ref="AC25:AI25"/>
  </mergeCells>
  <phoneticPr fontId="1"/>
  <dataValidations count="1">
    <dataValidation imeMode="fullKatakana" allowBlank="1" showInputMessage="1" showErrorMessage="1" sqref="AC32:AV34 F32:Y34" xr:uid="{4E5CC750-9A95-4542-A01C-45CC52E231DD}"/>
  </dataValidations>
  <pageMargins left="0.70866141732283472" right="0.70866141732283472" top="0.39370078740157483" bottom="0.39370078740157483" header="0.31496062992125984" footer="0.31496062992125984"/>
  <pageSetup paperSize="9" scale="87"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291E9-311E-486F-B16B-F5734C5C64FA}">
  <sheetPr>
    <tabColor rgb="FFFF0000"/>
    <pageSetUpPr fitToPage="1"/>
  </sheetPr>
  <dimension ref="A1:O37"/>
  <sheetViews>
    <sheetView view="pageBreakPreview" zoomScale="70" zoomScaleNormal="89" zoomScaleSheetLayoutView="70" workbookViewId="0">
      <selection activeCell="I18" sqref="I18"/>
    </sheetView>
  </sheetViews>
  <sheetFormatPr defaultColWidth="9" defaultRowHeight="18" outlineLevelCol="1"/>
  <cols>
    <col min="1" max="1" width="72.5" style="32" customWidth="1" outlineLevel="1"/>
    <col min="2" max="2" width="3.8984375" style="32" customWidth="1" outlineLevel="1"/>
    <col min="3" max="4" width="7.69921875" style="25" customWidth="1"/>
    <col min="5" max="7" width="3.69921875" style="25" customWidth="1"/>
    <col min="8" max="8" width="4.3984375" style="25" customWidth="1"/>
    <col min="9" max="9" width="9" style="25"/>
    <col min="10" max="10" width="14.8984375" style="25" customWidth="1"/>
    <col min="11" max="11" width="43.59765625" style="25" customWidth="1"/>
    <col min="12" max="12" width="5.69921875" style="25" customWidth="1"/>
    <col min="13" max="14" width="2.09765625" style="25" customWidth="1"/>
    <col min="15" max="15" width="74.69921875" style="26" customWidth="1"/>
    <col min="16" max="16384" width="9" style="25"/>
  </cols>
  <sheetData>
    <row r="1" spans="1:15" ht="30.75" customHeight="1">
      <c r="A1" s="39" t="s">
        <v>67</v>
      </c>
      <c r="B1" s="39"/>
      <c r="C1" s="206" t="s">
        <v>182</v>
      </c>
    </row>
    <row r="2" spans="1:15" ht="22.5" customHeight="1">
      <c r="A2" s="335"/>
      <c r="B2" s="105"/>
    </row>
    <row r="3" spans="1:15" ht="18.75" customHeight="1" thickBot="1">
      <c r="A3" s="336"/>
      <c r="B3" s="103"/>
      <c r="C3" s="330"/>
      <c r="D3" s="331"/>
      <c r="E3" s="331"/>
      <c r="F3" s="331"/>
      <c r="G3" s="331"/>
      <c r="H3" s="331"/>
      <c r="I3" s="331"/>
      <c r="J3" s="331"/>
      <c r="K3" s="331"/>
      <c r="L3" s="331"/>
      <c r="O3" s="38" t="s">
        <v>66</v>
      </c>
    </row>
    <row r="4" spans="1:15" ht="18.75" customHeight="1">
      <c r="A4" s="203" t="s">
        <v>250</v>
      </c>
      <c r="B4" s="51"/>
      <c r="C4" s="40"/>
      <c r="D4" s="41"/>
      <c r="E4" s="41"/>
      <c r="F4" s="41"/>
      <c r="G4" s="41"/>
      <c r="H4" s="41"/>
      <c r="I4" s="41"/>
      <c r="J4" s="41"/>
      <c r="K4" s="338">
        <f>'01_事業情報入力'!D22</f>
        <v>0</v>
      </c>
      <c r="L4" s="338"/>
      <c r="O4" s="26" t="s">
        <v>286</v>
      </c>
    </row>
    <row r="5" spans="1:15" ht="20.399999999999999" thickBot="1">
      <c r="A5" s="204" t="s">
        <v>249</v>
      </c>
      <c r="B5" s="51"/>
      <c r="K5" s="328" t="str">
        <f>'02_事業報告書'!D4</f>
        <v>●年●月●日</v>
      </c>
      <c r="L5" s="328"/>
      <c r="M5" s="33"/>
      <c r="O5" s="37">
        <v>46477</v>
      </c>
    </row>
    <row r="6" spans="1:15">
      <c r="L6" s="33"/>
      <c r="M6" s="33"/>
    </row>
    <row r="7" spans="1:15" ht="30" customHeight="1">
      <c r="A7" s="337" t="s">
        <v>257</v>
      </c>
      <c r="B7" s="93"/>
      <c r="C7" s="332" t="s">
        <v>75</v>
      </c>
      <c r="D7" s="263"/>
      <c r="E7" s="263"/>
      <c r="F7" s="263"/>
      <c r="G7" s="263"/>
      <c r="H7" s="263"/>
      <c r="I7" s="263"/>
      <c r="J7" s="263"/>
      <c r="K7" s="263"/>
      <c r="L7" s="263"/>
      <c r="M7" s="36"/>
    </row>
    <row r="8" spans="1:15" ht="18.75" customHeight="1">
      <c r="A8" s="337"/>
      <c r="B8" s="93"/>
      <c r="C8" s="42"/>
      <c r="D8" s="36"/>
      <c r="E8" s="36"/>
      <c r="F8" s="36"/>
      <c r="G8" s="36"/>
      <c r="H8" s="36"/>
      <c r="I8" s="36"/>
      <c r="J8" s="36"/>
      <c r="K8" s="36"/>
      <c r="L8" s="36"/>
      <c r="M8" s="36"/>
    </row>
    <row r="9" spans="1:15" ht="22.2">
      <c r="A9" s="337"/>
      <c r="B9" s="94"/>
    </row>
    <row r="10" spans="1:15" ht="22.2">
      <c r="A10" s="337"/>
      <c r="B10" s="94"/>
      <c r="C10" s="25" t="s">
        <v>89</v>
      </c>
    </row>
    <row r="11" spans="1:15">
      <c r="A11" s="337"/>
    </row>
    <row r="12" spans="1:15" ht="27.75" customHeight="1" thickBot="1">
      <c r="A12" s="337"/>
    </row>
    <row r="13" spans="1:15" ht="33" customHeight="1">
      <c r="A13" s="200" t="s">
        <v>181</v>
      </c>
      <c r="B13" s="51"/>
      <c r="J13" s="25" t="s">
        <v>74</v>
      </c>
      <c r="K13" s="186">
        <f>'01_事業情報入力'!D4</f>
        <v>0</v>
      </c>
      <c r="O13" s="26" t="s">
        <v>73</v>
      </c>
    </row>
    <row r="14" spans="1:15" ht="25.5" customHeight="1">
      <c r="A14" s="201" t="s">
        <v>181</v>
      </c>
      <c r="B14" s="51"/>
      <c r="J14" s="25" t="s">
        <v>72</v>
      </c>
      <c r="K14" s="186">
        <f>'01_事業情報入力'!D6</f>
        <v>0</v>
      </c>
      <c r="O14" s="26" t="s">
        <v>59</v>
      </c>
    </row>
    <row r="15" spans="1:15" ht="27" customHeight="1">
      <c r="A15" s="201" t="s">
        <v>181</v>
      </c>
      <c r="B15" s="51"/>
      <c r="J15" s="25" t="s">
        <v>71</v>
      </c>
      <c r="K15" s="186">
        <f>'01_事業情報入力'!D7</f>
        <v>0</v>
      </c>
      <c r="L15" s="34" t="s">
        <v>70</v>
      </c>
      <c r="M15" s="34"/>
      <c r="O15" s="26" t="s">
        <v>57</v>
      </c>
    </row>
    <row r="16" spans="1:15" ht="27" customHeight="1">
      <c r="A16" s="333" t="s">
        <v>69</v>
      </c>
      <c r="B16" s="103"/>
      <c r="K16" s="26"/>
      <c r="L16" s="34"/>
      <c r="M16" s="34"/>
    </row>
    <row r="17" spans="1:15">
      <c r="A17" s="333"/>
      <c r="B17" s="103"/>
      <c r="E17" s="136"/>
      <c r="F17" s="196"/>
      <c r="G17" s="136"/>
      <c r="H17" s="196"/>
      <c r="I17" s="136"/>
    </row>
    <row r="18" spans="1:15" ht="29.25" customHeight="1">
      <c r="A18" s="339"/>
      <c r="C18" s="136"/>
      <c r="D18" s="219" t="s">
        <v>291</v>
      </c>
      <c r="J18" s="136"/>
      <c r="K18" s="136"/>
      <c r="L18" s="136"/>
      <c r="M18" s="35"/>
      <c r="O18" s="209" t="s">
        <v>292</v>
      </c>
    </row>
    <row r="19" spans="1:15" ht="38.25" customHeight="1" thickBot="1">
      <c r="A19" s="340"/>
      <c r="C19" s="35"/>
      <c r="D19" s="199"/>
      <c r="E19" s="35"/>
      <c r="F19" s="35"/>
      <c r="G19" s="35"/>
      <c r="H19" s="35"/>
      <c r="I19" s="35"/>
      <c r="J19" s="35"/>
      <c r="K19" s="35"/>
      <c r="L19" s="35"/>
      <c r="M19" s="35"/>
      <c r="O19" s="122"/>
    </row>
    <row r="21" spans="1:15">
      <c r="C21" s="314" t="s">
        <v>68</v>
      </c>
      <c r="D21" s="314"/>
      <c r="E21" s="314"/>
      <c r="F21" s="314"/>
      <c r="G21" s="314"/>
      <c r="H21" s="314"/>
      <c r="I21" s="314"/>
      <c r="J21" s="314"/>
      <c r="K21" s="314"/>
      <c r="L21" s="314"/>
      <c r="M21" s="34"/>
    </row>
    <row r="22" spans="1:15">
      <c r="C22" s="34"/>
      <c r="D22" s="34"/>
      <c r="E22" s="34"/>
      <c r="F22" s="34"/>
      <c r="G22" s="34"/>
      <c r="H22" s="34"/>
      <c r="I22" s="34"/>
      <c r="J22" s="34"/>
      <c r="K22" s="34"/>
      <c r="L22" s="34"/>
      <c r="M22" s="34"/>
    </row>
    <row r="23" spans="1:15">
      <c r="C23" s="34"/>
      <c r="D23" s="34"/>
      <c r="E23" s="34"/>
      <c r="F23" s="34"/>
      <c r="G23" s="34"/>
      <c r="H23" s="34"/>
      <c r="I23" s="34"/>
      <c r="J23" s="34"/>
      <c r="K23" s="34"/>
      <c r="L23" s="34"/>
      <c r="M23" s="34"/>
    </row>
    <row r="24" spans="1:15" ht="29.25" customHeight="1" thickBot="1">
      <c r="C24" s="25" t="s">
        <v>76</v>
      </c>
    </row>
    <row r="25" spans="1:15" ht="31.5" customHeight="1" thickBot="1">
      <c r="A25" s="202" t="s">
        <v>180</v>
      </c>
      <c r="B25" s="51"/>
      <c r="D25" s="318">
        <f>'01_事業情報入力'!D21</f>
        <v>0</v>
      </c>
      <c r="E25" s="318"/>
      <c r="F25" s="318"/>
      <c r="G25" s="318"/>
      <c r="H25" s="318"/>
      <c r="I25" s="318"/>
      <c r="J25" s="318"/>
      <c r="K25" s="318"/>
      <c r="O25" s="26" t="s">
        <v>285</v>
      </c>
    </row>
    <row r="26" spans="1:15" ht="30" customHeight="1">
      <c r="A26" s="334"/>
      <c r="B26" s="104"/>
      <c r="C26" s="33"/>
      <c r="D26" s="33"/>
    </row>
    <row r="27" spans="1:15" ht="30" customHeight="1">
      <c r="A27" s="334"/>
      <c r="B27" s="104"/>
      <c r="C27" s="25" t="s">
        <v>77</v>
      </c>
      <c r="E27" s="43"/>
      <c r="F27" s="43"/>
      <c r="G27" s="43"/>
    </row>
    <row r="28" spans="1:15" ht="30" customHeight="1">
      <c r="A28" s="334"/>
      <c r="B28" s="104"/>
      <c r="C28" s="44" t="s">
        <v>78</v>
      </c>
      <c r="D28" s="25" t="s">
        <v>79</v>
      </c>
      <c r="E28" s="43"/>
      <c r="F28" s="43"/>
      <c r="G28" s="43"/>
      <c r="J28" s="43"/>
    </row>
    <row r="29" spans="1:15" ht="30" customHeight="1">
      <c r="A29" s="334"/>
      <c r="B29" s="104"/>
      <c r="C29" s="44" t="s">
        <v>80</v>
      </c>
      <c r="D29" s="25" t="s">
        <v>81</v>
      </c>
    </row>
    <row r="30" spans="1:15" ht="30" customHeight="1">
      <c r="C30" s="44"/>
    </row>
    <row r="31" spans="1:15" ht="30" customHeight="1"/>
    <row r="32" spans="1:15" ht="30" customHeight="1"/>
    <row r="33" spans="1:12" ht="30" customHeight="1"/>
    <row r="34" spans="1:12" ht="30" customHeight="1"/>
    <row r="35" spans="1:12" ht="30" customHeight="1">
      <c r="K35" s="329" t="s">
        <v>82</v>
      </c>
      <c r="L35" s="329"/>
    </row>
    <row r="36" spans="1:12" ht="30" customHeight="1"/>
    <row r="37" spans="1:12" ht="30" customHeight="1">
      <c r="A37" s="45"/>
      <c r="B37" s="45"/>
    </row>
  </sheetData>
  <sheetProtection algorithmName="SHA-512" hashValue="0E7VIHZEQjKU8g8pHBUH7qHfZ1OfeCcznXpUqNCwaAR2jtX6a/vHX6ey15xh2XTVI+L4NKyrmIT8JQDQXchQFQ==" saltValue="KtXoDy2X83HzPNubsCIrcQ==" spinCount="100000" sheet="1" formatRows="0"/>
  <mergeCells count="12">
    <mergeCell ref="K35:L35"/>
    <mergeCell ref="C3:L3"/>
    <mergeCell ref="C7:L7"/>
    <mergeCell ref="C21:L21"/>
    <mergeCell ref="A16:A17"/>
    <mergeCell ref="A26:A29"/>
    <mergeCell ref="A2:A3"/>
    <mergeCell ref="A7:A12"/>
    <mergeCell ref="D25:K25"/>
    <mergeCell ref="K4:L4"/>
    <mergeCell ref="K5:L5"/>
    <mergeCell ref="A18:A19"/>
  </mergeCells>
  <phoneticPr fontId="1"/>
  <pageMargins left="0.70866141732283472" right="0.70866141732283472" top="0.39370078740157483" bottom="0.39370078740157483" header="0.31496062992125984" footer="0.31496062992125984"/>
  <pageSetup paperSize="9" scale="75"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※初めにお読みください</vt:lpstr>
      <vt:lpstr>01_事業情報入力</vt:lpstr>
      <vt:lpstr>02_事業報告書</vt:lpstr>
      <vt:lpstr>03-1_予算実績管理</vt:lpstr>
      <vt:lpstr>03-2_支出記録</vt:lpstr>
      <vt:lpstr>03-3_収支決算書</vt:lpstr>
      <vt:lpstr>04_助成金振込口座届出書</vt:lpstr>
      <vt:lpstr>05_事業実施報告書（印刷用）</vt:lpstr>
      <vt:lpstr>※初めにお読みください!Print_Area</vt:lpstr>
      <vt:lpstr>'01_事業情報入力'!Print_Area</vt:lpstr>
      <vt:lpstr>'02_事業報告書'!Print_Area</vt:lpstr>
      <vt:lpstr>'03-1_予算実績管理'!Print_Area</vt:lpstr>
      <vt:lpstr>'03-2_支出記録'!Print_Area</vt:lpstr>
      <vt:lpstr>'03-3_収支決算書'!Print_Area</vt:lpstr>
      <vt:lpstr>'04_助成金振込口座届出書'!Print_Area</vt:lpstr>
      <vt:lpstr>'05_事業実施報告書（印刷用）'!Print_Area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大貫 寿仁</dc:creator>
  <cp:lastModifiedBy>SARTRAS</cp:lastModifiedBy>
  <cp:lastPrinted>2025-12-09T08:29:05Z</cp:lastPrinted>
  <dcterms:created xsi:type="dcterms:W3CDTF">2024-11-05T01:18:43Z</dcterms:created>
  <dcterms:modified xsi:type="dcterms:W3CDTF">2025-12-19T05:59:32Z</dcterms:modified>
</cp:coreProperties>
</file>