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sartras\SARTRAS Dropbox\SARTRASサーバー\03_共通目的事業\規程等\2025年度募集関係書類\"/>
    </mc:Choice>
  </mc:AlternateContent>
  <xr:revisionPtr revIDLastSave="0" documentId="13_ncr:1_{72BE3CAE-4E16-489A-9D39-2EE00EF0AD1C}" xr6:coauthVersionLast="47" xr6:coauthVersionMax="47" xr10:uidLastSave="{00000000-0000-0000-0000-000000000000}"/>
  <bookViews>
    <workbookView xWindow="-28920" yWindow="-120" windowWidth="29040" windowHeight="15840" tabRatio="826" xr2:uid="{9EAF3D03-7E4E-4B26-A163-389502E7437B}"/>
  </bookViews>
  <sheets>
    <sheet name="※初めにお読みください" sheetId="26" r:id="rId1"/>
    <sheet name="01_助成申請書" sheetId="16" r:id="rId2"/>
    <sheet name="02_事業計画書" sheetId="24" r:id="rId3"/>
    <sheet name="03-1_収支予算書" sheetId="6" r:id="rId4"/>
    <sheet name="03-2_支出予算内訳書" sheetId="34" r:id="rId5"/>
    <sheet name="04_第三者委託事項届出書【該当者のみ作成】" sheetId="29" r:id="rId6"/>
    <sheet name="05_確認書" sheetId="28" r:id="rId7"/>
    <sheet name="06_助成申請書（印刷用）" sheetId="17" r:id="rId8"/>
  </sheets>
  <definedNames>
    <definedName name="_xlnm._FilterDatabase" localSheetId="4" hidden="1">'03-2_支出予算内訳書'!$B$9:$V$10</definedName>
    <definedName name="_Hlk178150885" localSheetId="6">'05_確認書'!#REF!</definedName>
    <definedName name="_Hlk178155152" localSheetId="6">'05_確認書'!#REF!</definedName>
    <definedName name="_xlnm.Print_Area" localSheetId="0">※初めにお読みください!$A$2:$D$79</definedName>
    <definedName name="_xlnm.Print_Area" localSheetId="1">'01_助成申請書'!$A$2:$C$47</definedName>
    <definedName name="_xlnm.Print_Area" localSheetId="2">'02_事業計画書'!$A$2:$C$39</definedName>
    <definedName name="_xlnm.Print_Area" localSheetId="3">'03-1_収支予算書'!$B$3:$F$105</definedName>
    <definedName name="_xlnm.Print_Area" localSheetId="4">'03-2_支出予算内訳書'!$A$1:$W$1297</definedName>
    <definedName name="_xlnm.Print_Area" localSheetId="5">'04_第三者委託事項届出書【該当者のみ作成】'!$A$2:$D$14</definedName>
    <definedName name="_xlnm.Print_Area" localSheetId="6">'05_確認書'!$A$1:$D$40</definedName>
    <definedName name="_xlnm.Print_Area" localSheetId="7">'06_助成申請書（印刷用）'!$A$1:$I$22</definedName>
    <definedName name="_xlnm.Print_Titles" localSheetId="2">'02_事業計画書'!$1:$6</definedName>
    <definedName name="_xlnm.Print_Titles" localSheetId="3">'03-1_収支予算書'!$1:$5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6" l="1"/>
  <c r="C66" i="6"/>
  <c r="C12" i="6"/>
  <c r="C11" i="6"/>
  <c r="C30" i="6"/>
  <c r="C29" i="6"/>
  <c r="C56" i="6"/>
  <c r="D55" i="6"/>
  <c r="C55" i="6"/>
  <c r="C104" i="6"/>
  <c r="C105" i="6" s="1"/>
  <c r="C80" i="6"/>
  <c r="C79" i="6"/>
  <c r="J11" i="6"/>
  <c r="K30" i="6"/>
  <c r="K29" i="6"/>
  <c r="K11" i="6"/>
  <c r="D11" i="6" l="1"/>
  <c r="J16" i="6"/>
  <c r="J56" i="6"/>
  <c r="K55" i="6"/>
  <c r="J55" i="6"/>
  <c r="J30" i="6"/>
  <c r="J29" i="6"/>
  <c r="U44" i="34"/>
  <c r="U35" i="34"/>
  <c r="U36" i="34"/>
  <c r="U37" i="34"/>
  <c r="U38" i="34"/>
  <c r="U39" i="34"/>
  <c r="U40" i="34"/>
  <c r="U41" i="34"/>
  <c r="U13" i="34"/>
  <c r="U12" i="34"/>
  <c r="D11" i="34"/>
  <c r="U85" i="34"/>
  <c r="U84" i="34"/>
  <c r="U83" i="34"/>
  <c r="U82" i="34"/>
  <c r="U81" i="34"/>
  <c r="U80" i="34"/>
  <c r="U79" i="34"/>
  <c r="U78" i="34"/>
  <c r="U77" i="34"/>
  <c r="U76" i="34"/>
  <c r="C16" i="6"/>
  <c r="AS633" i="34"/>
  <c r="AS634" i="34"/>
  <c r="AS635" i="34"/>
  <c r="AS636" i="34"/>
  <c r="AS637" i="34"/>
  <c r="AS638" i="34"/>
  <c r="AS639" i="34"/>
  <c r="AS640" i="34"/>
  <c r="AS641" i="34"/>
  <c r="AS642" i="34"/>
  <c r="AS600" i="34"/>
  <c r="AS601" i="34"/>
  <c r="AS602" i="34"/>
  <c r="AS603" i="34"/>
  <c r="AS604" i="34"/>
  <c r="AS605" i="34"/>
  <c r="AS606" i="34"/>
  <c r="AS607" i="34"/>
  <c r="AS608" i="34"/>
  <c r="AS609" i="34"/>
  <c r="AS610" i="34"/>
  <c r="AS566" i="34"/>
  <c r="AS567" i="34"/>
  <c r="AS568" i="34"/>
  <c r="AS569" i="34"/>
  <c r="AS570" i="34"/>
  <c r="AS571" i="34"/>
  <c r="AS572" i="34"/>
  <c r="AS573" i="34"/>
  <c r="AS574" i="34"/>
  <c r="AS575" i="34"/>
  <c r="AS576" i="34"/>
  <c r="AS536" i="34"/>
  <c r="AS537" i="34"/>
  <c r="AS538" i="34"/>
  <c r="AS539" i="34"/>
  <c r="AS540" i="34"/>
  <c r="AS541" i="34"/>
  <c r="AS542" i="34"/>
  <c r="AS543" i="34"/>
  <c r="AS544" i="34"/>
  <c r="AS545" i="34"/>
  <c r="AS546" i="34"/>
  <c r="AS504" i="34"/>
  <c r="AS505" i="34"/>
  <c r="AS506" i="34"/>
  <c r="AS507" i="34"/>
  <c r="AS508" i="34"/>
  <c r="AS509" i="34"/>
  <c r="AS510" i="34"/>
  <c r="AS511" i="34"/>
  <c r="AS512" i="34"/>
  <c r="AS513" i="34"/>
  <c r="AS472" i="34"/>
  <c r="AS473" i="34"/>
  <c r="AS474" i="34"/>
  <c r="AS475" i="34"/>
  <c r="AS476" i="34"/>
  <c r="AS477" i="34"/>
  <c r="AS478" i="34"/>
  <c r="AS479" i="34"/>
  <c r="AS480" i="34"/>
  <c r="AS481" i="34"/>
  <c r="AS438" i="34"/>
  <c r="AS439" i="34"/>
  <c r="AS440" i="34"/>
  <c r="AS441" i="34"/>
  <c r="AS442" i="34"/>
  <c r="AS443" i="34"/>
  <c r="AS444" i="34"/>
  <c r="AS445" i="34"/>
  <c r="AS446" i="34"/>
  <c r="AS447" i="34"/>
  <c r="AS448" i="34"/>
  <c r="AS407" i="34"/>
  <c r="AS408" i="34"/>
  <c r="AS409" i="34"/>
  <c r="AS410" i="34"/>
  <c r="AS411" i="34"/>
  <c r="AS412" i="34"/>
  <c r="AS413" i="34"/>
  <c r="AS414" i="34"/>
  <c r="AS415" i="34"/>
  <c r="AS416" i="34"/>
  <c r="AS376" i="34"/>
  <c r="AS377" i="34"/>
  <c r="AS378" i="34"/>
  <c r="AS379" i="34"/>
  <c r="AS380" i="34"/>
  <c r="AS381" i="34"/>
  <c r="AS382" i="34"/>
  <c r="AS383" i="34"/>
  <c r="AS384" i="34"/>
  <c r="AS385" i="34"/>
  <c r="AS344" i="34"/>
  <c r="AS345" i="34"/>
  <c r="AS346" i="34"/>
  <c r="AS347" i="34"/>
  <c r="AS348" i="34"/>
  <c r="AS349" i="34"/>
  <c r="AS350" i="34"/>
  <c r="AS351" i="34"/>
  <c r="AS352" i="34"/>
  <c r="AS353" i="34"/>
  <c r="AS354" i="34"/>
  <c r="AS309" i="34"/>
  <c r="AS310" i="34"/>
  <c r="AS311" i="34"/>
  <c r="AS312" i="34"/>
  <c r="AS313" i="34"/>
  <c r="AS314" i="34"/>
  <c r="AS315" i="34"/>
  <c r="AS316" i="34"/>
  <c r="AS317" i="34"/>
  <c r="AS318" i="34"/>
  <c r="AS319" i="34"/>
  <c r="AS277" i="34"/>
  <c r="AS278" i="34"/>
  <c r="AS279" i="34"/>
  <c r="AS280" i="34"/>
  <c r="AS281" i="34"/>
  <c r="AS282" i="34"/>
  <c r="AS283" i="34"/>
  <c r="AS284" i="34"/>
  <c r="AS285" i="34"/>
  <c r="AS286" i="34"/>
  <c r="AS287" i="34"/>
  <c r="AS244" i="34"/>
  <c r="AS245" i="34"/>
  <c r="AS246" i="34"/>
  <c r="AS247" i="34"/>
  <c r="AS248" i="34"/>
  <c r="AS249" i="34"/>
  <c r="AS250" i="34"/>
  <c r="AS251" i="34"/>
  <c r="AS252" i="34"/>
  <c r="AS253" i="34"/>
  <c r="AS216" i="34"/>
  <c r="AS217" i="34"/>
  <c r="AS218" i="34"/>
  <c r="AS219" i="34"/>
  <c r="AS220" i="34"/>
  <c r="AS221" i="34"/>
  <c r="AS222" i="34"/>
  <c r="AS223" i="34"/>
  <c r="AS224" i="34"/>
  <c r="AS225" i="34"/>
  <c r="AS184" i="34"/>
  <c r="AS185" i="34"/>
  <c r="AS186" i="34"/>
  <c r="AS187" i="34"/>
  <c r="AS188" i="34"/>
  <c r="AS189" i="34"/>
  <c r="AS190" i="34"/>
  <c r="AS191" i="34"/>
  <c r="AS192" i="34"/>
  <c r="AS193" i="34"/>
  <c r="AS152" i="34"/>
  <c r="AS153" i="34"/>
  <c r="AS154" i="34"/>
  <c r="AS155" i="34"/>
  <c r="AS156" i="34"/>
  <c r="AS157" i="34"/>
  <c r="AS158" i="34"/>
  <c r="AS159" i="34"/>
  <c r="AS160" i="34"/>
  <c r="AS161" i="34"/>
  <c r="AS120" i="34"/>
  <c r="AS121" i="34"/>
  <c r="AS122" i="34"/>
  <c r="AS123" i="34"/>
  <c r="AS124" i="34"/>
  <c r="AS125" i="34"/>
  <c r="AS126" i="34"/>
  <c r="AS127" i="34"/>
  <c r="AS128" i="34"/>
  <c r="AS129" i="34"/>
  <c r="AS85" i="34"/>
  <c r="AS86" i="34"/>
  <c r="AS87" i="34"/>
  <c r="AS88" i="34"/>
  <c r="AS89" i="34"/>
  <c r="AS90" i="34"/>
  <c r="AS91" i="34"/>
  <c r="AS92" i="34"/>
  <c r="AS93" i="34"/>
  <c r="AS94" i="34"/>
  <c r="AS54" i="34"/>
  <c r="AS55" i="34"/>
  <c r="AS56" i="34"/>
  <c r="AS57" i="34"/>
  <c r="AS58" i="34"/>
  <c r="AS59" i="34"/>
  <c r="AS60" i="34"/>
  <c r="AS61" i="34"/>
  <c r="AS62" i="34"/>
  <c r="AS63" i="34"/>
  <c r="AS22" i="34"/>
  <c r="AS23" i="34"/>
  <c r="AS24" i="34"/>
  <c r="AS25" i="34"/>
  <c r="AS26" i="34"/>
  <c r="AS27" i="34"/>
  <c r="AS28" i="34"/>
  <c r="AS29" i="34"/>
  <c r="AS30" i="34"/>
  <c r="AS31" i="34"/>
  <c r="U1272" i="34"/>
  <c r="U1273" i="34"/>
  <c r="U1274" i="34"/>
  <c r="U1275" i="34"/>
  <c r="U1276" i="34"/>
  <c r="U1277" i="34"/>
  <c r="U1278" i="34"/>
  <c r="U1279" i="34"/>
  <c r="U1280" i="34"/>
  <c r="U1281" i="34"/>
  <c r="U1282" i="34"/>
  <c r="U1245" i="34"/>
  <c r="U1246" i="34"/>
  <c r="U1247" i="34"/>
  <c r="U1248" i="34"/>
  <c r="U1249" i="34"/>
  <c r="U1250" i="34"/>
  <c r="U1251" i="34"/>
  <c r="U1252" i="34"/>
  <c r="U1253" i="34"/>
  <c r="U1254" i="34"/>
  <c r="U1215" i="34"/>
  <c r="U1216" i="34"/>
  <c r="U1217" i="34"/>
  <c r="U1218" i="34"/>
  <c r="U1219" i="34"/>
  <c r="U1220" i="34"/>
  <c r="U1221" i="34"/>
  <c r="U1222" i="34"/>
  <c r="U1223" i="34"/>
  <c r="U1224" i="34"/>
  <c r="U1225" i="34"/>
  <c r="U1183" i="34"/>
  <c r="U1184" i="34"/>
  <c r="U1185" i="34"/>
  <c r="U1186" i="34"/>
  <c r="U1187" i="34"/>
  <c r="U1188" i="34"/>
  <c r="U1189" i="34"/>
  <c r="U1190" i="34"/>
  <c r="U1191" i="34"/>
  <c r="U1192" i="34"/>
  <c r="U1151" i="34"/>
  <c r="U1152" i="34"/>
  <c r="U1153" i="34"/>
  <c r="U1154" i="34"/>
  <c r="U1155" i="34"/>
  <c r="U1156" i="34"/>
  <c r="U1157" i="34"/>
  <c r="U1158" i="34"/>
  <c r="U1159" i="34"/>
  <c r="U1160" i="34"/>
  <c r="U1161" i="34"/>
  <c r="U1121" i="34"/>
  <c r="U1122" i="34"/>
  <c r="U1123" i="34"/>
  <c r="U1124" i="34"/>
  <c r="U1125" i="34"/>
  <c r="U1126" i="34"/>
  <c r="U1127" i="34"/>
  <c r="U1128" i="34"/>
  <c r="U1129" i="34"/>
  <c r="U1130" i="34"/>
  <c r="U1083" i="34"/>
  <c r="U1084" i="34"/>
  <c r="U1085" i="34"/>
  <c r="U1086" i="34"/>
  <c r="U1087" i="34"/>
  <c r="U1088" i="34"/>
  <c r="U1089" i="34"/>
  <c r="U1090" i="34"/>
  <c r="U1091" i="34"/>
  <c r="U1092" i="34"/>
  <c r="U1053" i="34"/>
  <c r="U1054" i="34"/>
  <c r="U1055" i="34"/>
  <c r="U1056" i="34"/>
  <c r="U1057" i="34"/>
  <c r="U1058" i="34"/>
  <c r="U1059" i="34"/>
  <c r="U1060" i="34"/>
  <c r="U1061" i="34"/>
  <c r="U1062" i="34"/>
  <c r="U1022" i="34"/>
  <c r="U1023" i="34"/>
  <c r="U1024" i="34"/>
  <c r="U1025" i="34"/>
  <c r="U1026" i="34"/>
  <c r="U1027" i="34"/>
  <c r="U1028" i="34"/>
  <c r="U1029" i="34"/>
  <c r="U1030" i="34"/>
  <c r="U1031" i="34"/>
  <c r="U989" i="34"/>
  <c r="U990" i="34"/>
  <c r="U991" i="34"/>
  <c r="U992" i="34"/>
  <c r="U993" i="34"/>
  <c r="U994" i="34"/>
  <c r="U995" i="34"/>
  <c r="U996" i="34"/>
  <c r="U997" i="34"/>
  <c r="U998" i="34"/>
  <c r="U956" i="34"/>
  <c r="U957" i="34"/>
  <c r="U958" i="34"/>
  <c r="U959" i="34"/>
  <c r="U960" i="34"/>
  <c r="U961" i="34"/>
  <c r="U962" i="34"/>
  <c r="U963" i="34"/>
  <c r="U964" i="34"/>
  <c r="U965" i="34"/>
  <c r="U926" i="34"/>
  <c r="U927" i="34"/>
  <c r="U928" i="34"/>
  <c r="U929" i="34"/>
  <c r="U930" i="34"/>
  <c r="U931" i="34"/>
  <c r="U932" i="34"/>
  <c r="U933" i="34"/>
  <c r="U934" i="34"/>
  <c r="U935" i="34"/>
  <c r="U892" i="34"/>
  <c r="U893" i="34"/>
  <c r="U894" i="34"/>
  <c r="U895" i="34"/>
  <c r="U896" i="34"/>
  <c r="U897" i="34"/>
  <c r="U898" i="34"/>
  <c r="U899" i="34"/>
  <c r="U900" i="34"/>
  <c r="U901" i="34"/>
  <c r="U860" i="34"/>
  <c r="U861" i="34"/>
  <c r="U862" i="34"/>
  <c r="U863" i="34"/>
  <c r="U864" i="34"/>
  <c r="U865" i="34"/>
  <c r="U866" i="34"/>
  <c r="U867" i="34"/>
  <c r="U868" i="34"/>
  <c r="U869" i="34"/>
  <c r="U870" i="34"/>
  <c r="U874" i="34"/>
  <c r="U875" i="34"/>
  <c r="U876" i="34"/>
  <c r="U877" i="34"/>
  <c r="U878" i="34"/>
  <c r="U871" i="34"/>
  <c r="U872" i="34"/>
  <c r="U873" i="34"/>
  <c r="U826" i="34"/>
  <c r="U827" i="34"/>
  <c r="U828" i="34"/>
  <c r="U829" i="34"/>
  <c r="U830" i="34"/>
  <c r="U831" i="34"/>
  <c r="U832" i="34"/>
  <c r="U833" i="34"/>
  <c r="U834" i="34"/>
  <c r="U835" i="34"/>
  <c r="U799" i="34"/>
  <c r="U800" i="34"/>
  <c r="U801" i="34"/>
  <c r="U802" i="34"/>
  <c r="U803" i="34"/>
  <c r="U804" i="34"/>
  <c r="U805" i="34"/>
  <c r="U806" i="34"/>
  <c r="U807" i="34"/>
  <c r="U808" i="34"/>
  <c r="U766" i="34"/>
  <c r="U767" i="34"/>
  <c r="U768" i="34"/>
  <c r="U769" i="34"/>
  <c r="U770" i="34"/>
  <c r="U771" i="34"/>
  <c r="U772" i="34"/>
  <c r="U773" i="34"/>
  <c r="U774" i="34"/>
  <c r="U775" i="34"/>
  <c r="U734" i="34"/>
  <c r="U735" i="34"/>
  <c r="U736" i="34"/>
  <c r="U737" i="34"/>
  <c r="U738" i="34"/>
  <c r="U739" i="34"/>
  <c r="U740" i="34"/>
  <c r="U741" i="34"/>
  <c r="U742" i="34"/>
  <c r="U743" i="34"/>
  <c r="U697" i="34"/>
  <c r="U698" i="34"/>
  <c r="U699" i="34"/>
  <c r="U700" i="34"/>
  <c r="U701" i="34"/>
  <c r="U702" i="34"/>
  <c r="U703" i="34"/>
  <c r="U704" i="34"/>
  <c r="U705" i="34"/>
  <c r="U706" i="34"/>
  <c r="U666" i="34"/>
  <c r="U667" i="34"/>
  <c r="U668" i="34"/>
  <c r="U669" i="34"/>
  <c r="U670" i="34"/>
  <c r="U671" i="34"/>
  <c r="U672" i="34"/>
  <c r="U673" i="34"/>
  <c r="U674" i="34"/>
  <c r="U675" i="34"/>
  <c r="U633" i="34"/>
  <c r="U634" i="34"/>
  <c r="U635" i="34"/>
  <c r="U636" i="34"/>
  <c r="U637" i="34"/>
  <c r="U638" i="34"/>
  <c r="U639" i="34"/>
  <c r="U640" i="34"/>
  <c r="U641" i="34"/>
  <c r="U642" i="34"/>
  <c r="U600" i="34"/>
  <c r="U601" i="34"/>
  <c r="U602" i="34"/>
  <c r="U603" i="34"/>
  <c r="U604" i="34"/>
  <c r="U605" i="34"/>
  <c r="U606" i="34"/>
  <c r="U607" i="34"/>
  <c r="U608" i="34"/>
  <c r="U609" i="34"/>
  <c r="U566" i="34"/>
  <c r="U567" i="34"/>
  <c r="U568" i="34"/>
  <c r="U569" i="34"/>
  <c r="U570" i="34"/>
  <c r="U571" i="34"/>
  <c r="U572" i="34"/>
  <c r="U573" i="34"/>
  <c r="U574" i="34"/>
  <c r="U575" i="34"/>
  <c r="U576" i="34"/>
  <c r="U536" i="34"/>
  <c r="U537" i="34"/>
  <c r="U538" i="34"/>
  <c r="U539" i="34"/>
  <c r="U540" i="34"/>
  <c r="U541" i="34"/>
  <c r="U542" i="34"/>
  <c r="U543" i="34"/>
  <c r="U544" i="34"/>
  <c r="U545" i="34"/>
  <c r="U546" i="34"/>
  <c r="U504" i="34"/>
  <c r="U505" i="34"/>
  <c r="U506" i="34"/>
  <c r="U507" i="34"/>
  <c r="U508" i="34"/>
  <c r="U509" i="34"/>
  <c r="U510" i="34"/>
  <c r="U511" i="34"/>
  <c r="U512" i="34"/>
  <c r="U513" i="34"/>
  <c r="U472" i="34"/>
  <c r="U473" i="34"/>
  <c r="U474" i="34"/>
  <c r="U475" i="34"/>
  <c r="U476" i="34"/>
  <c r="U477" i="34"/>
  <c r="U478" i="34"/>
  <c r="U479" i="34"/>
  <c r="U480" i="34"/>
  <c r="U481" i="34"/>
  <c r="U438" i="34"/>
  <c r="U439" i="34"/>
  <c r="U440" i="34"/>
  <c r="U441" i="34"/>
  <c r="U442" i="34"/>
  <c r="U443" i="34"/>
  <c r="U444" i="34"/>
  <c r="U445" i="34"/>
  <c r="U446" i="34"/>
  <c r="U447" i="34"/>
  <c r="U448" i="34"/>
  <c r="U407" i="34"/>
  <c r="U408" i="34"/>
  <c r="U409" i="34"/>
  <c r="U410" i="34"/>
  <c r="U411" i="34"/>
  <c r="U412" i="34"/>
  <c r="U413" i="34"/>
  <c r="U414" i="34"/>
  <c r="U415" i="34"/>
  <c r="U416" i="34"/>
  <c r="U376" i="34"/>
  <c r="U377" i="34"/>
  <c r="U378" i="34"/>
  <c r="U379" i="34"/>
  <c r="U380" i="34"/>
  <c r="U381" i="34"/>
  <c r="U382" i="34"/>
  <c r="U383" i="34"/>
  <c r="U384" i="34"/>
  <c r="U385" i="34"/>
  <c r="U344" i="34"/>
  <c r="U345" i="34"/>
  <c r="U346" i="34"/>
  <c r="U347" i="34"/>
  <c r="U348" i="34"/>
  <c r="U349" i="34"/>
  <c r="U350" i="34"/>
  <c r="U351" i="34"/>
  <c r="U352" i="34"/>
  <c r="U353" i="34"/>
  <c r="U354" i="34"/>
  <c r="U308" i="34"/>
  <c r="U309" i="34"/>
  <c r="U310" i="34"/>
  <c r="U311" i="34"/>
  <c r="U312" i="34"/>
  <c r="U313" i="34"/>
  <c r="U314" i="34"/>
  <c r="U315" i="34"/>
  <c r="U316" i="34"/>
  <c r="U317" i="34"/>
  <c r="U318" i="34"/>
  <c r="U319" i="34"/>
  <c r="U277" i="34"/>
  <c r="U278" i="34"/>
  <c r="U279" i="34"/>
  <c r="U280" i="34"/>
  <c r="U281" i="34"/>
  <c r="U282" i="34"/>
  <c r="U283" i="34"/>
  <c r="U284" i="34"/>
  <c r="U285" i="34"/>
  <c r="U286" i="34"/>
  <c r="U244" i="34"/>
  <c r="U245" i="34"/>
  <c r="U246" i="34"/>
  <c r="U247" i="34"/>
  <c r="U248" i="34"/>
  <c r="U249" i="34"/>
  <c r="U250" i="34"/>
  <c r="U251" i="34"/>
  <c r="U252" i="34"/>
  <c r="U253" i="34"/>
  <c r="U254" i="34"/>
  <c r="U216" i="34"/>
  <c r="U217" i="34"/>
  <c r="U218" i="34"/>
  <c r="U219" i="34"/>
  <c r="U220" i="34"/>
  <c r="U221" i="34"/>
  <c r="U222" i="34"/>
  <c r="U223" i="34"/>
  <c r="U224" i="34"/>
  <c r="U225" i="34"/>
  <c r="U184" i="34"/>
  <c r="U185" i="34"/>
  <c r="U186" i="34"/>
  <c r="U187" i="34"/>
  <c r="U188" i="34"/>
  <c r="U189" i="34"/>
  <c r="U190" i="34"/>
  <c r="U191" i="34"/>
  <c r="U192" i="34"/>
  <c r="U193" i="34"/>
  <c r="U152" i="34"/>
  <c r="U153" i="34"/>
  <c r="U154" i="34"/>
  <c r="U155" i="34"/>
  <c r="U156" i="34"/>
  <c r="U157" i="34"/>
  <c r="U158" i="34"/>
  <c r="U159" i="34"/>
  <c r="U160" i="34"/>
  <c r="U161" i="34"/>
  <c r="U120" i="34"/>
  <c r="U121" i="34"/>
  <c r="U122" i="34"/>
  <c r="U123" i="34"/>
  <c r="U124" i="34"/>
  <c r="U125" i="34"/>
  <c r="U126" i="34"/>
  <c r="U127" i="34"/>
  <c r="U128" i="34"/>
  <c r="U129" i="34"/>
  <c r="U130" i="34"/>
  <c r="U86" i="34"/>
  <c r="U87" i="34"/>
  <c r="U88" i="34"/>
  <c r="U89" i="34"/>
  <c r="D76" i="34" s="1"/>
  <c r="U90" i="34"/>
  <c r="U91" i="34"/>
  <c r="U92" i="34"/>
  <c r="U93" i="34"/>
  <c r="U94" i="34"/>
  <c r="U54" i="34"/>
  <c r="U55" i="34"/>
  <c r="U56" i="34"/>
  <c r="U57" i="34"/>
  <c r="U58" i="34"/>
  <c r="U59" i="34"/>
  <c r="U60" i="34"/>
  <c r="U61" i="34"/>
  <c r="U62" i="34"/>
  <c r="U63" i="34"/>
  <c r="U22" i="34"/>
  <c r="U23" i="34"/>
  <c r="U24" i="34"/>
  <c r="U25" i="34"/>
  <c r="U26" i="34"/>
  <c r="U27" i="34"/>
  <c r="U28" i="34"/>
  <c r="U29" i="34"/>
  <c r="U30" i="34"/>
  <c r="U31" i="34"/>
  <c r="AS623" i="34"/>
  <c r="AS624" i="34"/>
  <c r="AS625" i="34"/>
  <c r="AS626" i="34"/>
  <c r="AS627" i="34"/>
  <c r="AS628" i="34"/>
  <c r="AS629" i="34"/>
  <c r="AS630" i="34"/>
  <c r="AS631" i="34"/>
  <c r="AS632" i="34"/>
  <c r="AS643" i="34"/>
  <c r="AS644" i="34"/>
  <c r="AS645" i="34"/>
  <c r="AS646" i="34"/>
  <c r="AS647" i="34"/>
  <c r="AS591" i="34"/>
  <c r="AS592" i="34"/>
  <c r="AS593" i="34"/>
  <c r="AS594" i="34"/>
  <c r="AS595" i="34"/>
  <c r="AS596" i="34"/>
  <c r="AS597" i="34"/>
  <c r="AS598" i="34"/>
  <c r="AS599" i="34"/>
  <c r="AS611" i="34"/>
  <c r="AS612" i="34"/>
  <c r="AS613" i="34"/>
  <c r="AS614" i="34"/>
  <c r="AS615" i="34"/>
  <c r="AS616" i="34"/>
  <c r="AS559" i="34"/>
  <c r="AS560" i="34"/>
  <c r="AS561" i="34"/>
  <c r="AS562" i="34"/>
  <c r="AS563" i="34"/>
  <c r="AS564" i="34"/>
  <c r="AS565" i="34"/>
  <c r="AS577" i="34"/>
  <c r="AS578" i="34"/>
  <c r="AS579" i="34"/>
  <c r="AS580" i="34"/>
  <c r="AS581" i="34"/>
  <c r="AS582" i="34"/>
  <c r="AS583" i="34"/>
  <c r="AS527" i="34"/>
  <c r="AS528" i="34"/>
  <c r="AS529" i="34"/>
  <c r="AS530" i="34"/>
  <c r="AS531" i="34"/>
  <c r="AS532" i="34"/>
  <c r="AS533" i="34"/>
  <c r="AS534" i="34"/>
  <c r="AS535" i="34"/>
  <c r="AS547" i="34"/>
  <c r="AS548" i="34"/>
  <c r="AS549" i="34"/>
  <c r="AS550" i="34"/>
  <c r="AS551" i="34"/>
  <c r="AS495" i="34"/>
  <c r="AS496" i="34"/>
  <c r="AS497" i="34"/>
  <c r="AS498" i="34"/>
  <c r="AS499" i="34"/>
  <c r="AS500" i="34"/>
  <c r="AS501" i="34"/>
  <c r="AS502" i="34"/>
  <c r="AS503" i="34"/>
  <c r="AS514" i="34"/>
  <c r="AS515" i="34"/>
  <c r="AS516" i="34"/>
  <c r="AS517" i="34"/>
  <c r="AS518" i="34"/>
  <c r="AS519" i="34"/>
  <c r="AS463" i="34"/>
  <c r="AS464" i="34"/>
  <c r="AS465" i="34"/>
  <c r="AS466" i="34"/>
  <c r="AS467" i="34"/>
  <c r="AS468" i="34"/>
  <c r="AS469" i="34"/>
  <c r="AS470" i="34"/>
  <c r="AS471" i="34"/>
  <c r="AS482" i="34"/>
  <c r="AS483" i="34"/>
  <c r="AS484" i="34"/>
  <c r="AS485" i="34"/>
  <c r="AS486" i="34"/>
  <c r="AS487" i="34"/>
  <c r="AS431" i="34"/>
  <c r="AS432" i="34"/>
  <c r="AS433" i="34"/>
  <c r="AS434" i="34"/>
  <c r="AS435" i="34"/>
  <c r="AS436" i="34"/>
  <c r="AS437" i="34"/>
  <c r="AS449" i="34"/>
  <c r="AS450" i="34"/>
  <c r="AS451" i="34"/>
  <c r="AS452" i="34"/>
  <c r="AS453" i="34"/>
  <c r="AS454" i="34"/>
  <c r="AS455" i="34"/>
  <c r="AS399" i="34"/>
  <c r="AS400" i="34"/>
  <c r="AS401" i="34"/>
  <c r="AS402" i="34"/>
  <c r="AS403" i="34"/>
  <c r="AS404" i="34"/>
  <c r="AS405" i="34"/>
  <c r="AS406" i="34"/>
  <c r="AS417" i="34"/>
  <c r="AS418" i="34"/>
  <c r="AS419" i="34"/>
  <c r="AS420" i="34"/>
  <c r="AS421" i="34"/>
  <c r="AS422" i="34"/>
  <c r="AS423" i="34"/>
  <c r="AS424" i="34"/>
  <c r="AS367" i="34"/>
  <c r="AS368" i="34"/>
  <c r="AS369" i="34"/>
  <c r="AS370" i="34"/>
  <c r="AS371" i="34"/>
  <c r="AS372" i="34"/>
  <c r="AS373" i="34"/>
  <c r="AS374" i="34"/>
  <c r="AS375" i="34"/>
  <c r="AS386" i="34"/>
  <c r="AS387" i="34"/>
  <c r="AS388" i="34"/>
  <c r="AS389" i="34"/>
  <c r="AS390" i="34"/>
  <c r="AS391" i="34"/>
  <c r="AS392" i="34"/>
  <c r="AS335" i="34"/>
  <c r="AS336" i="34"/>
  <c r="AS337" i="34"/>
  <c r="AS338" i="34"/>
  <c r="AS339" i="34"/>
  <c r="AS340" i="34"/>
  <c r="AS341" i="34"/>
  <c r="AS342" i="34"/>
  <c r="AS343" i="34"/>
  <c r="AS355" i="34"/>
  <c r="AS356" i="34"/>
  <c r="AS357" i="34"/>
  <c r="AS358" i="34"/>
  <c r="AS359" i="34"/>
  <c r="AS360" i="34"/>
  <c r="AS303" i="34"/>
  <c r="AS304" i="34"/>
  <c r="AS305" i="34"/>
  <c r="AS306" i="34"/>
  <c r="AS307" i="34"/>
  <c r="AS308" i="34"/>
  <c r="AS320" i="34"/>
  <c r="AS321" i="34"/>
  <c r="AS322" i="34"/>
  <c r="AS323" i="34"/>
  <c r="AS324" i="34"/>
  <c r="AS325" i="34"/>
  <c r="AS326" i="34"/>
  <c r="AS327" i="34"/>
  <c r="AS271" i="34"/>
  <c r="AS272" i="34"/>
  <c r="AS273" i="34"/>
  <c r="AS274" i="34"/>
  <c r="AS275" i="34"/>
  <c r="AS276" i="34"/>
  <c r="AS288" i="34"/>
  <c r="AS289" i="34"/>
  <c r="AS290" i="34"/>
  <c r="AS291" i="34"/>
  <c r="AS292" i="34"/>
  <c r="AS293" i="34"/>
  <c r="AS294" i="34"/>
  <c r="AS295" i="34"/>
  <c r="AS239" i="34"/>
  <c r="AS240" i="34"/>
  <c r="AS241" i="34"/>
  <c r="AS242" i="34"/>
  <c r="AS243" i="34"/>
  <c r="AS254" i="34"/>
  <c r="AS255" i="34"/>
  <c r="AS256" i="34"/>
  <c r="AS257" i="34"/>
  <c r="AS258" i="34"/>
  <c r="AS259" i="34"/>
  <c r="AS260" i="34"/>
  <c r="AS261" i="34"/>
  <c r="AS262" i="34"/>
  <c r="AS263" i="34"/>
  <c r="AS206" i="34"/>
  <c r="AS207" i="34"/>
  <c r="AS208" i="34"/>
  <c r="AS209" i="34"/>
  <c r="AS210" i="34"/>
  <c r="AS211" i="34"/>
  <c r="AS212" i="34"/>
  <c r="AS213" i="34"/>
  <c r="AS214" i="34"/>
  <c r="AS215" i="34"/>
  <c r="AS226" i="34"/>
  <c r="AS227" i="34"/>
  <c r="AS228" i="34"/>
  <c r="AS229" i="34"/>
  <c r="AS230" i="34"/>
  <c r="AS174" i="34"/>
  <c r="AS175" i="34"/>
  <c r="AS176" i="34"/>
  <c r="AS177" i="34"/>
  <c r="AS178" i="34"/>
  <c r="AS179" i="34"/>
  <c r="AS180" i="34"/>
  <c r="AS181" i="34"/>
  <c r="AS182" i="34"/>
  <c r="AS183" i="34"/>
  <c r="AS194" i="34"/>
  <c r="AS195" i="34"/>
  <c r="AS196" i="34"/>
  <c r="AS197" i="34"/>
  <c r="AS198" i="34"/>
  <c r="AS142" i="34"/>
  <c r="AS143" i="34"/>
  <c r="AS144" i="34"/>
  <c r="AS145" i="34"/>
  <c r="AS146" i="34"/>
  <c r="AS147" i="34"/>
  <c r="AS148" i="34"/>
  <c r="AS149" i="34"/>
  <c r="AS150" i="34"/>
  <c r="AS151" i="34"/>
  <c r="AS162" i="34"/>
  <c r="AS163" i="34"/>
  <c r="AS164" i="34"/>
  <c r="AS165" i="34"/>
  <c r="AS166" i="34"/>
  <c r="AS110" i="34"/>
  <c r="AS111" i="34"/>
  <c r="AS112" i="34"/>
  <c r="AS113" i="34"/>
  <c r="AS114" i="34"/>
  <c r="AS115" i="34"/>
  <c r="AS116" i="34"/>
  <c r="AS117" i="34"/>
  <c r="AS118" i="34"/>
  <c r="AS119" i="34"/>
  <c r="AS130" i="34"/>
  <c r="AS131" i="34"/>
  <c r="AS132" i="34"/>
  <c r="AS133" i="34"/>
  <c r="AS134" i="34"/>
  <c r="AS78" i="34"/>
  <c r="AS79" i="34"/>
  <c r="AS80" i="34"/>
  <c r="AS81" i="34"/>
  <c r="AS82" i="34"/>
  <c r="AS83" i="34"/>
  <c r="AS84" i="34"/>
  <c r="AS95" i="34"/>
  <c r="AS96" i="34"/>
  <c r="AS97" i="34"/>
  <c r="AS98" i="34"/>
  <c r="AS99" i="34"/>
  <c r="AS100" i="34"/>
  <c r="AS101" i="34"/>
  <c r="AS102" i="34"/>
  <c r="AS46" i="34"/>
  <c r="AS47" i="34"/>
  <c r="AS48" i="34"/>
  <c r="AS49" i="34"/>
  <c r="AS50" i="34"/>
  <c r="AS51" i="34"/>
  <c r="AS52" i="34"/>
  <c r="AS53" i="34"/>
  <c r="AS64" i="34"/>
  <c r="AS65" i="34"/>
  <c r="AS66" i="34"/>
  <c r="AS67" i="34"/>
  <c r="AS68" i="34"/>
  <c r="AS69" i="34"/>
  <c r="AS70" i="34"/>
  <c r="AS16" i="34"/>
  <c r="AS17" i="34"/>
  <c r="AS18" i="34"/>
  <c r="AS19" i="34"/>
  <c r="AS20" i="34"/>
  <c r="AS21" i="34"/>
  <c r="AS32" i="34"/>
  <c r="AS33" i="34"/>
  <c r="AS34" i="34"/>
  <c r="AS35" i="34"/>
  <c r="AS36" i="34"/>
  <c r="AS37" i="34"/>
  <c r="AS38" i="34"/>
  <c r="AS39" i="34"/>
  <c r="AS40" i="34"/>
  <c r="U1295" i="34"/>
  <c r="U1294" i="34"/>
  <c r="U1293" i="34"/>
  <c r="U1292" i="34"/>
  <c r="U1291" i="34"/>
  <c r="U1290" i="34"/>
  <c r="U1289" i="34"/>
  <c r="U1288" i="34"/>
  <c r="U1287" i="34"/>
  <c r="U1286" i="34"/>
  <c r="E1266" i="34" s="1"/>
  <c r="U1285" i="34"/>
  <c r="U1284" i="34"/>
  <c r="U1283" i="34"/>
  <c r="U1271" i="34"/>
  <c r="U1270" i="34"/>
  <c r="U1269" i="34"/>
  <c r="U1268" i="34"/>
  <c r="U1267" i="34"/>
  <c r="U1266" i="34"/>
  <c r="U1263" i="34"/>
  <c r="U1262" i="34"/>
  <c r="U1261" i="34"/>
  <c r="U1260" i="34"/>
  <c r="U1259" i="34"/>
  <c r="U1258" i="34"/>
  <c r="U1257" i="34"/>
  <c r="U1256" i="34"/>
  <c r="U1255" i="34"/>
  <c r="U1244" i="34"/>
  <c r="U1243" i="34"/>
  <c r="U1242" i="34"/>
  <c r="U1241" i="34"/>
  <c r="U1240" i="34"/>
  <c r="U1239" i="34"/>
  <c r="U1238" i="34"/>
  <c r="U1237" i="34"/>
  <c r="U1236" i="34"/>
  <c r="U1235" i="34"/>
  <c r="U1234" i="34"/>
  <c r="U1231" i="34"/>
  <c r="U1230" i="34"/>
  <c r="U1229" i="34"/>
  <c r="U1228" i="34"/>
  <c r="U1227" i="34"/>
  <c r="U1226" i="34"/>
  <c r="U1214" i="34"/>
  <c r="U1213" i="34"/>
  <c r="U1212" i="34"/>
  <c r="U1211" i="34"/>
  <c r="U1210" i="34"/>
  <c r="U1209" i="34"/>
  <c r="U1208" i="34"/>
  <c r="U1207" i="34"/>
  <c r="U1206" i="34"/>
  <c r="U1205" i="34"/>
  <c r="U1204" i="34"/>
  <c r="U1203" i="34"/>
  <c r="U1202" i="34"/>
  <c r="U1199" i="34"/>
  <c r="U1198" i="34"/>
  <c r="U1197" i="34"/>
  <c r="U1196" i="34"/>
  <c r="U1195" i="34"/>
  <c r="U1194" i="34"/>
  <c r="U1193" i="34"/>
  <c r="U1182" i="34"/>
  <c r="U1181" i="34"/>
  <c r="U1180" i="34"/>
  <c r="U1179" i="34"/>
  <c r="U1178" i="34"/>
  <c r="U1177" i="34"/>
  <c r="U1176" i="34"/>
  <c r="U1175" i="34"/>
  <c r="U1174" i="34"/>
  <c r="U1173" i="34"/>
  <c r="U1172" i="34"/>
  <c r="U1171" i="34"/>
  <c r="U1170" i="34"/>
  <c r="U1167" i="34"/>
  <c r="U1166" i="34"/>
  <c r="U1165" i="34"/>
  <c r="U1164" i="34"/>
  <c r="U1163" i="34"/>
  <c r="U1162" i="34"/>
  <c r="U1150" i="34"/>
  <c r="U1149" i="34"/>
  <c r="U1148" i="34"/>
  <c r="U1147" i="34"/>
  <c r="U1146" i="34"/>
  <c r="U1145" i="34"/>
  <c r="U1144" i="34"/>
  <c r="U1143" i="34"/>
  <c r="U1142" i="34"/>
  <c r="U1141" i="34"/>
  <c r="U1140" i="34"/>
  <c r="U1139" i="34"/>
  <c r="U1138" i="34"/>
  <c r="U1135" i="34"/>
  <c r="U1134" i="34"/>
  <c r="U1133" i="34"/>
  <c r="U1132" i="34"/>
  <c r="U1131" i="34"/>
  <c r="U1120" i="34"/>
  <c r="U1119" i="34"/>
  <c r="U1118" i="34"/>
  <c r="U1117" i="34"/>
  <c r="U1116" i="34"/>
  <c r="U1115" i="34"/>
  <c r="U1114" i="34"/>
  <c r="U1113" i="34"/>
  <c r="U1112" i="34"/>
  <c r="U1111" i="34"/>
  <c r="U1110" i="34"/>
  <c r="U1109" i="34"/>
  <c r="U1108" i="34"/>
  <c r="U1107" i="34"/>
  <c r="U1106" i="34"/>
  <c r="U1103" i="34"/>
  <c r="U1102" i="34"/>
  <c r="U1101" i="34"/>
  <c r="U1100" i="34"/>
  <c r="U1099" i="34"/>
  <c r="U1098" i="34"/>
  <c r="U1097" i="34"/>
  <c r="U1096" i="34"/>
  <c r="U1095" i="34"/>
  <c r="U1094" i="34"/>
  <c r="U1093" i="34"/>
  <c r="U1082" i="34"/>
  <c r="U1081" i="34"/>
  <c r="U1080" i="34"/>
  <c r="U1079" i="34"/>
  <c r="U1078" i="34"/>
  <c r="U1077" i="34"/>
  <c r="U1076" i="34"/>
  <c r="U1075" i="34"/>
  <c r="U1074" i="34"/>
  <c r="U1071" i="34"/>
  <c r="U1070" i="34"/>
  <c r="U1069" i="34"/>
  <c r="U1068" i="34"/>
  <c r="U1067" i="34"/>
  <c r="U1066" i="34"/>
  <c r="U1065" i="34"/>
  <c r="U1064" i="34"/>
  <c r="U1063" i="34"/>
  <c r="U1052" i="34"/>
  <c r="U1051" i="34"/>
  <c r="U1050" i="34"/>
  <c r="U1049" i="34"/>
  <c r="U1048" i="34"/>
  <c r="U1047" i="34"/>
  <c r="U1046" i="34"/>
  <c r="U1045" i="34"/>
  <c r="U1044" i="34"/>
  <c r="U1043" i="34"/>
  <c r="U1042" i="34"/>
  <c r="U1039" i="34"/>
  <c r="U1038" i="34"/>
  <c r="U1037" i="34"/>
  <c r="U1036" i="34"/>
  <c r="U1035" i="34"/>
  <c r="U1034" i="34"/>
  <c r="U1033" i="34"/>
  <c r="U1032" i="34"/>
  <c r="U1021" i="34"/>
  <c r="U1020" i="34"/>
  <c r="U1019" i="34"/>
  <c r="U1018" i="34"/>
  <c r="U1017" i="34"/>
  <c r="U1016" i="34"/>
  <c r="U1015" i="34"/>
  <c r="U1014" i="34"/>
  <c r="U1013" i="34"/>
  <c r="U1012" i="34"/>
  <c r="U1011" i="34"/>
  <c r="U1010" i="34"/>
  <c r="U1007" i="34"/>
  <c r="U1006" i="34"/>
  <c r="U1005" i="34"/>
  <c r="U1004" i="34"/>
  <c r="U1003" i="34"/>
  <c r="U1002" i="34"/>
  <c r="U1001" i="34"/>
  <c r="U1000" i="34"/>
  <c r="U999" i="34"/>
  <c r="U988" i="34"/>
  <c r="U987" i="34"/>
  <c r="U986" i="34"/>
  <c r="U985" i="34"/>
  <c r="U984" i="34"/>
  <c r="U983" i="34"/>
  <c r="U982" i="34"/>
  <c r="U981" i="34"/>
  <c r="U980" i="34"/>
  <c r="U979" i="34"/>
  <c r="U978" i="34"/>
  <c r="U975" i="34"/>
  <c r="U974" i="34"/>
  <c r="U973" i="34"/>
  <c r="U972" i="34"/>
  <c r="U971" i="34"/>
  <c r="U970" i="34"/>
  <c r="U969" i="34"/>
  <c r="U968" i="34"/>
  <c r="U967" i="34"/>
  <c r="U966" i="34"/>
  <c r="U955" i="34"/>
  <c r="U954" i="34"/>
  <c r="U953" i="34"/>
  <c r="U952" i="34"/>
  <c r="U951" i="34"/>
  <c r="U950" i="34"/>
  <c r="U949" i="34"/>
  <c r="U948" i="34"/>
  <c r="U947" i="34"/>
  <c r="U946" i="34"/>
  <c r="U943" i="34"/>
  <c r="U942" i="34"/>
  <c r="U941" i="34"/>
  <c r="U940" i="34"/>
  <c r="U939" i="34"/>
  <c r="U938" i="34"/>
  <c r="U937" i="34"/>
  <c r="U936" i="34"/>
  <c r="U925" i="34"/>
  <c r="U924" i="34"/>
  <c r="U923" i="34"/>
  <c r="U922" i="34"/>
  <c r="U921" i="34"/>
  <c r="U920" i="34"/>
  <c r="U919" i="34"/>
  <c r="U918" i="34"/>
  <c r="U917" i="34"/>
  <c r="U916" i="34"/>
  <c r="U915" i="34"/>
  <c r="U914" i="34"/>
  <c r="U911" i="34"/>
  <c r="U910" i="34"/>
  <c r="U909" i="34"/>
  <c r="U908" i="34"/>
  <c r="U907" i="34"/>
  <c r="U906" i="34"/>
  <c r="U905" i="34"/>
  <c r="U904" i="34"/>
  <c r="U903" i="34"/>
  <c r="U902" i="34"/>
  <c r="U891" i="34"/>
  <c r="U890" i="34"/>
  <c r="U889" i="34"/>
  <c r="U888" i="34"/>
  <c r="U887" i="34"/>
  <c r="U886" i="34"/>
  <c r="U885" i="34"/>
  <c r="U884" i="34"/>
  <c r="U883" i="34"/>
  <c r="U882" i="34"/>
  <c r="U879" i="34"/>
  <c r="E850" i="34"/>
  <c r="U859" i="34"/>
  <c r="D850" i="34" s="1"/>
  <c r="U858" i="34"/>
  <c r="U857" i="34"/>
  <c r="U856" i="34"/>
  <c r="U855" i="34"/>
  <c r="U854" i="34"/>
  <c r="U853" i="34"/>
  <c r="U852" i="34"/>
  <c r="U851" i="34"/>
  <c r="U850" i="34"/>
  <c r="U847" i="34"/>
  <c r="U846" i="34"/>
  <c r="U845" i="34"/>
  <c r="U844" i="34"/>
  <c r="U843" i="34"/>
  <c r="U842" i="34"/>
  <c r="U841" i="34"/>
  <c r="U840" i="34"/>
  <c r="U839" i="34"/>
  <c r="U838" i="34"/>
  <c r="U837" i="34"/>
  <c r="U836" i="34"/>
  <c r="U825" i="34"/>
  <c r="U824" i="34"/>
  <c r="U823" i="34"/>
  <c r="U822" i="34"/>
  <c r="U821" i="34"/>
  <c r="U820" i="34"/>
  <c r="U819" i="34"/>
  <c r="U818" i="34"/>
  <c r="U815" i="34"/>
  <c r="U814" i="34"/>
  <c r="U813" i="34"/>
  <c r="U812" i="34"/>
  <c r="U811" i="34"/>
  <c r="U810" i="34"/>
  <c r="U809" i="34"/>
  <c r="U798" i="34"/>
  <c r="U797" i="34"/>
  <c r="U796" i="34"/>
  <c r="U795" i="34"/>
  <c r="U794" i="34"/>
  <c r="U793" i="34"/>
  <c r="U792" i="34"/>
  <c r="U791" i="34"/>
  <c r="U790" i="34"/>
  <c r="U789" i="34"/>
  <c r="U788" i="34"/>
  <c r="U787" i="34"/>
  <c r="U786" i="34"/>
  <c r="U783" i="34"/>
  <c r="U782" i="34"/>
  <c r="U781" i="34"/>
  <c r="U780" i="34"/>
  <c r="U779" i="34"/>
  <c r="U778" i="34"/>
  <c r="U777" i="34"/>
  <c r="U776" i="34"/>
  <c r="U765" i="34"/>
  <c r="U764" i="34"/>
  <c r="U763" i="34"/>
  <c r="U762" i="34"/>
  <c r="U761" i="34"/>
  <c r="U760" i="34"/>
  <c r="U759" i="34"/>
  <c r="U758" i="34"/>
  <c r="U757" i="34"/>
  <c r="U756" i="34"/>
  <c r="U755" i="34"/>
  <c r="U754" i="34"/>
  <c r="U751" i="34"/>
  <c r="U750" i="34"/>
  <c r="U749" i="34"/>
  <c r="U748" i="34"/>
  <c r="U747" i="34"/>
  <c r="U746" i="34"/>
  <c r="U745" i="34"/>
  <c r="U744" i="34"/>
  <c r="U733" i="34"/>
  <c r="U732" i="34"/>
  <c r="U731" i="34"/>
  <c r="U730" i="34"/>
  <c r="U729" i="34"/>
  <c r="U728" i="34"/>
  <c r="U727" i="34"/>
  <c r="U726" i="34"/>
  <c r="U725" i="34"/>
  <c r="U724" i="34"/>
  <c r="U723" i="34"/>
  <c r="U722" i="34"/>
  <c r="U719" i="34"/>
  <c r="U718" i="34"/>
  <c r="U717" i="34"/>
  <c r="U716" i="34"/>
  <c r="U715" i="34"/>
  <c r="U714" i="34"/>
  <c r="U713" i="34"/>
  <c r="U712" i="34"/>
  <c r="U711" i="34"/>
  <c r="U710" i="34"/>
  <c r="U709" i="34"/>
  <c r="U708" i="34"/>
  <c r="U707" i="34"/>
  <c r="U696" i="34"/>
  <c r="U695" i="34"/>
  <c r="U694" i="34"/>
  <c r="U693" i="34"/>
  <c r="U692" i="34"/>
  <c r="U691" i="34"/>
  <c r="U690" i="34"/>
  <c r="U687" i="34"/>
  <c r="U686" i="34"/>
  <c r="U685" i="34"/>
  <c r="U684" i="34"/>
  <c r="U683" i="34"/>
  <c r="U682" i="34"/>
  <c r="U681" i="34"/>
  <c r="U680" i="34"/>
  <c r="U679" i="34"/>
  <c r="U678" i="34"/>
  <c r="U677" i="34"/>
  <c r="U676" i="34"/>
  <c r="U665" i="34"/>
  <c r="U664" i="34"/>
  <c r="U663" i="34"/>
  <c r="U662" i="34"/>
  <c r="U661" i="34"/>
  <c r="U660" i="34"/>
  <c r="U659" i="34"/>
  <c r="U658" i="34"/>
  <c r="U73" i="34"/>
  <c r="U72" i="34"/>
  <c r="U71" i="34"/>
  <c r="U70" i="34"/>
  <c r="U69" i="34"/>
  <c r="U68" i="34"/>
  <c r="U67" i="34"/>
  <c r="U66" i="34"/>
  <c r="U65" i="34"/>
  <c r="U64" i="34"/>
  <c r="U53" i="34"/>
  <c r="U52" i="34"/>
  <c r="U51" i="34"/>
  <c r="U50" i="34"/>
  <c r="U49" i="34"/>
  <c r="U48" i="34"/>
  <c r="U47" i="34"/>
  <c r="U46" i="34"/>
  <c r="U45" i="34"/>
  <c r="D44" i="34"/>
  <c r="U624" i="34"/>
  <c r="U625" i="34"/>
  <c r="U626" i="34"/>
  <c r="U627" i="34"/>
  <c r="U628" i="34"/>
  <c r="U593" i="34"/>
  <c r="U594" i="34"/>
  <c r="U595" i="34"/>
  <c r="U596" i="34"/>
  <c r="U597" i="34"/>
  <c r="U561" i="34"/>
  <c r="U562" i="34"/>
  <c r="U563" i="34"/>
  <c r="U564" i="34"/>
  <c r="U565" i="34"/>
  <c r="U529" i="34"/>
  <c r="U530" i="34"/>
  <c r="U531" i="34"/>
  <c r="U532" i="34"/>
  <c r="U533" i="34"/>
  <c r="U497" i="34"/>
  <c r="U498" i="34"/>
  <c r="U499" i="34"/>
  <c r="U500" i="34"/>
  <c r="U501" i="34"/>
  <c r="U465" i="34"/>
  <c r="U466" i="34"/>
  <c r="U467" i="34"/>
  <c r="U468" i="34"/>
  <c r="U469" i="34"/>
  <c r="U470" i="34"/>
  <c r="U432" i="34"/>
  <c r="U433" i="34"/>
  <c r="U434" i="34"/>
  <c r="U435" i="34"/>
  <c r="U436" i="34"/>
  <c r="U437" i="34"/>
  <c r="U400" i="34"/>
  <c r="U401" i="34"/>
  <c r="U402" i="34"/>
  <c r="U403" i="34"/>
  <c r="U404" i="34"/>
  <c r="U405" i="34"/>
  <c r="U369" i="34"/>
  <c r="U370" i="34"/>
  <c r="U371" i="34"/>
  <c r="U372" i="34"/>
  <c r="U373" i="34"/>
  <c r="U336" i="34"/>
  <c r="U337" i="34"/>
  <c r="U338" i="34"/>
  <c r="U339" i="34"/>
  <c r="U340" i="34"/>
  <c r="U341" i="34"/>
  <c r="U304" i="34"/>
  <c r="U305" i="34"/>
  <c r="U306" i="34"/>
  <c r="U307" i="34"/>
  <c r="U271" i="34"/>
  <c r="U272" i="34"/>
  <c r="U273" i="34"/>
  <c r="U274" i="34"/>
  <c r="U275" i="34"/>
  <c r="U240" i="34"/>
  <c r="U241" i="34"/>
  <c r="U242" i="34"/>
  <c r="U243" i="34"/>
  <c r="U208" i="34"/>
  <c r="U209" i="34"/>
  <c r="U210" i="34"/>
  <c r="U211" i="34"/>
  <c r="U212" i="34"/>
  <c r="U177" i="34"/>
  <c r="U178" i="34"/>
  <c r="U179" i="34"/>
  <c r="U180" i="34"/>
  <c r="U181" i="34"/>
  <c r="U144" i="34"/>
  <c r="U145" i="34"/>
  <c r="U146" i="34"/>
  <c r="U147" i="34"/>
  <c r="U148" i="34"/>
  <c r="U113" i="34"/>
  <c r="U114" i="34"/>
  <c r="U115" i="34"/>
  <c r="U116" i="34"/>
  <c r="U117" i="34"/>
  <c r="U95" i="34"/>
  <c r="U17" i="34"/>
  <c r="U18" i="34"/>
  <c r="U19" i="34"/>
  <c r="U20" i="34"/>
  <c r="U21" i="34"/>
  <c r="U32" i="34"/>
  <c r="E1265" i="34"/>
  <c r="D1265" i="34"/>
  <c r="C1265" i="34"/>
  <c r="E1233" i="34"/>
  <c r="D1233" i="34"/>
  <c r="C1233" i="34"/>
  <c r="E1201" i="34"/>
  <c r="D1201" i="34"/>
  <c r="C1201" i="34"/>
  <c r="E1169" i="34"/>
  <c r="D1169" i="34"/>
  <c r="C1169" i="34"/>
  <c r="E1137" i="34"/>
  <c r="D1137" i="34"/>
  <c r="C1137" i="34"/>
  <c r="E1105" i="34"/>
  <c r="D1105" i="34"/>
  <c r="C1105" i="34"/>
  <c r="E1073" i="34"/>
  <c r="D1073" i="34"/>
  <c r="C1073" i="34"/>
  <c r="E1041" i="34"/>
  <c r="D1041" i="34"/>
  <c r="C1041" i="34"/>
  <c r="E1009" i="34"/>
  <c r="D1009" i="34"/>
  <c r="C1009" i="34"/>
  <c r="E977" i="34"/>
  <c r="D977" i="34"/>
  <c r="C977" i="34"/>
  <c r="E945" i="34"/>
  <c r="D945" i="34"/>
  <c r="C945" i="34"/>
  <c r="E913" i="34"/>
  <c r="D913" i="34"/>
  <c r="C913" i="34"/>
  <c r="E881" i="34"/>
  <c r="D881" i="34"/>
  <c r="C881" i="34"/>
  <c r="E849" i="34"/>
  <c r="D849" i="34"/>
  <c r="C849" i="34"/>
  <c r="E817" i="34"/>
  <c r="D817" i="34"/>
  <c r="C817" i="34"/>
  <c r="E785" i="34"/>
  <c r="D785" i="34"/>
  <c r="C785" i="34"/>
  <c r="E753" i="34"/>
  <c r="D753" i="34"/>
  <c r="C753" i="34"/>
  <c r="E721" i="34"/>
  <c r="E689" i="34"/>
  <c r="D721" i="34"/>
  <c r="C721" i="34"/>
  <c r="D689" i="34"/>
  <c r="C689" i="34"/>
  <c r="E657" i="34"/>
  <c r="D657" i="34"/>
  <c r="C657" i="34"/>
  <c r="D1266" i="34"/>
  <c r="E1234" i="34"/>
  <c r="D1234" i="34"/>
  <c r="E1202" i="34"/>
  <c r="D1202" i="34"/>
  <c r="E1170" i="34"/>
  <c r="D1170" i="34"/>
  <c r="E1138" i="34"/>
  <c r="D1138" i="34"/>
  <c r="E1106" i="34"/>
  <c r="D1106" i="34"/>
  <c r="E1074" i="34"/>
  <c r="D1074" i="34"/>
  <c r="E1042" i="34"/>
  <c r="D1042" i="34"/>
  <c r="E1010" i="34"/>
  <c r="D1010" i="34"/>
  <c r="E978" i="34"/>
  <c r="D978" i="34"/>
  <c r="E946" i="34"/>
  <c r="D946" i="34"/>
  <c r="E914" i="34"/>
  <c r="D914" i="34"/>
  <c r="E882" i="34"/>
  <c r="D882" i="34"/>
  <c r="E818" i="34"/>
  <c r="D818" i="34"/>
  <c r="E786" i="34"/>
  <c r="D786" i="34"/>
  <c r="E754" i="34"/>
  <c r="D754" i="34"/>
  <c r="E722" i="34"/>
  <c r="D722" i="34"/>
  <c r="E690" i="34"/>
  <c r="D690" i="34"/>
  <c r="D658" i="34"/>
  <c r="E299" i="34"/>
  <c r="E620" i="34"/>
  <c r="D620" i="34"/>
  <c r="C620" i="34"/>
  <c r="E588" i="34"/>
  <c r="D588" i="34"/>
  <c r="C588" i="34"/>
  <c r="E556" i="34"/>
  <c r="D556" i="34"/>
  <c r="C556" i="34"/>
  <c r="E524" i="34"/>
  <c r="D524" i="34"/>
  <c r="C524" i="34"/>
  <c r="E492" i="34"/>
  <c r="D492" i="34"/>
  <c r="C492" i="34"/>
  <c r="E460" i="34"/>
  <c r="D460" i="34"/>
  <c r="C460" i="34"/>
  <c r="E428" i="34"/>
  <c r="D428" i="34"/>
  <c r="C428" i="34"/>
  <c r="E396" i="34"/>
  <c r="D396" i="34"/>
  <c r="C396" i="34"/>
  <c r="E364" i="34"/>
  <c r="D364" i="34"/>
  <c r="C364" i="34"/>
  <c r="E331" i="34"/>
  <c r="D331" i="34"/>
  <c r="C331" i="34"/>
  <c r="D299" i="34"/>
  <c r="C299" i="34"/>
  <c r="AS650" i="34"/>
  <c r="U650" i="34"/>
  <c r="AS649" i="34"/>
  <c r="U649" i="34"/>
  <c r="AS648" i="34"/>
  <c r="U648" i="34"/>
  <c r="U647" i="34"/>
  <c r="U646" i="34"/>
  <c r="U645" i="34"/>
  <c r="U644" i="34"/>
  <c r="U643" i="34"/>
  <c r="U632" i="34"/>
  <c r="U631" i="34"/>
  <c r="U630" i="34"/>
  <c r="U629" i="34"/>
  <c r="U623" i="34"/>
  <c r="AS622" i="34"/>
  <c r="U622" i="34"/>
  <c r="E621" i="34" s="1"/>
  <c r="AS621" i="34"/>
  <c r="U621" i="34"/>
  <c r="D621" i="34"/>
  <c r="AS618" i="34"/>
  <c r="U618" i="34"/>
  <c r="AS617" i="34"/>
  <c r="U617" i="34"/>
  <c r="U616" i="34"/>
  <c r="U615" i="34"/>
  <c r="U614" i="34"/>
  <c r="U613" i="34"/>
  <c r="U612" i="34"/>
  <c r="U611" i="34"/>
  <c r="U610" i="34"/>
  <c r="U599" i="34"/>
  <c r="U598" i="34"/>
  <c r="U592" i="34"/>
  <c r="U591" i="34"/>
  <c r="AS590" i="34"/>
  <c r="U590" i="34"/>
  <c r="AS589" i="34"/>
  <c r="U589" i="34"/>
  <c r="E589" i="34"/>
  <c r="D589" i="34"/>
  <c r="AS586" i="34"/>
  <c r="U586" i="34"/>
  <c r="AS585" i="34"/>
  <c r="U585" i="34"/>
  <c r="AS584" i="34"/>
  <c r="U584" i="34"/>
  <c r="U583" i="34"/>
  <c r="U582" i="34"/>
  <c r="U581" i="34"/>
  <c r="U580" i="34"/>
  <c r="U579" i="34"/>
  <c r="U578" i="34"/>
  <c r="U577" i="34"/>
  <c r="U560" i="34"/>
  <c r="U559" i="34"/>
  <c r="AS558" i="34"/>
  <c r="U558" i="34"/>
  <c r="AS557" i="34"/>
  <c r="U557" i="34"/>
  <c r="E557" i="34"/>
  <c r="D557" i="34"/>
  <c r="U527" i="34"/>
  <c r="U528" i="34"/>
  <c r="U534" i="34"/>
  <c r="U535" i="34"/>
  <c r="U547" i="34"/>
  <c r="U548" i="34"/>
  <c r="U549" i="34"/>
  <c r="U550" i="34"/>
  <c r="U551" i="34"/>
  <c r="U495" i="34"/>
  <c r="U496" i="34"/>
  <c r="U502" i="34"/>
  <c r="U503" i="34"/>
  <c r="U514" i="34"/>
  <c r="U515" i="34"/>
  <c r="U516" i="34"/>
  <c r="U517" i="34"/>
  <c r="U518" i="34"/>
  <c r="U519" i="34"/>
  <c r="U463" i="34"/>
  <c r="U464" i="34"/>
  <c r="U471" i="34"/>
  <c r="U482" i="34"/>
  <c r="U483" i="34"/>
  <c r="U484" i="34"/>
  <c r="U485" i="34"/>
  <c r="U486" i="34"/>
  <c r="U487" i="34"/>
  <c r="U431" i="34"/>
  <c r="U449" i="34"/>
  <c r="U450" i="34"/>
  <c r="U451" i="34"/>
  <c r="U452" i="34"/>
  <c r="U453" i="34"/>
  <c r="U454" i="34"/>
  <c r="U455" i="34"/>
  <c r="U399" i="34"/>
  <c r="U406" i="34"/>
  <c r="U417" i="34"/>
  <c r="U418" i="34"/>
  <c r="U419" i="34"/>
  <c r="U420" i="34"/>
  <c r="U421" i="34"/>
  <c r="U422" i="34"/>
  <c r="U423" i="34"/>
  <c r="U424" i="34"/>
  <c r="U367" i="34"/>
  <c r="U368" i="34"/>
  <c r="U374" i="34"/>
  <c r="U375" i="34"/>
  <c r="U386" i="34"/>
  <c r="U387" i="34"/>
  <c r="U388" i="34"/>
  <c r="U389" i="34"/>
  <c r="U390" i="34"/>
  <c r="U391" i="34"/>
  <c r="U392" i="34"/>
  <c r="U335" i="34"/>
  <c r="U342" i="34"/>
  <c r="U343" i="34"/>
  <c r="U355" i="34"/>
  <c r="U356" i="34"/>
  <c r="U357" i="34"/>
  <c r="U358" i="34"/>
  <c r="U359" i="34"/>
  <c r="U360" i="34"/>
  <c r="U361" i="34"/>
  <c r="U303" i="34"/>
  <c r="U320" i="34"/>
  <c r="U321" i="34"/>
  <c r="U322" i="34"/>
  <c r="U323" i="34"/>
  <c r="U324" i="34"/>
  <c r="U325" i="34"/>
  <c r="U326" i="34"/>
  <c r="U327" i="34"/>
  <c r="U276" i="34"/>
  <c r="U287" i="34"/>
  <c r="U288" i="34"/>
  <c r="U289" i="34"/>
  <c r="U290" i="34"/>
  <c r="U291" i="34"/>
  <c r="U292" i="34"/>
  <c r="U293" i="34"/>
  <c r="U294" i="34"/>
  <c r="U295" i="34"/>
  <c r="U239" i="34"/>
  <c r="U255" i="34"/>
  <c r="U256" i="34"/>
  <c r="U257" i="34"/>
  <c r="U258" i="34"/>
  <c r="U259" i="34"/>
  <c r="U260" i="34"/>
  <c r="U261" i="34"/>
  <c r="U262" i="34"/>
  <c r="U263" i="34"/>
  <c r="U206" i="34"/>
  <c r="U207" i="34"/>
  <c r="U213" i="34"/>
  <c r="U214" i="34"/>
  <c r="U215" i="34"/>
  <c r="U226" i="34"/>
  <c r="U227" i="34"/>
  <c r="U228" i="34"/>
  <c r="U229" i="34"/>
  <c r="U230" i="34"/>
  <c r="U174" i="34"/>
  <c r="U175" i="34"/>
  <c r="U176" i="34"/>
  <c r="U182" i="34"/>
  <c r="U183" i="34"/>
  <c r="U194" i="34"/>
  <c r="U195" i="34"/>
  <c r="U196" i="34"/>
  <c r="U197" i="34"/>
  <c r="U198" i="34"/>
  <c r="U142" i="34"/>
  <c r="U143" i="34"/>
  <c r="U149" i="34"/>
  <c r="U150" i="34"/>
  <c r="U151" i="34"/>
  <c r="U162" i="34"/>
  <c r="U163" i="34"/>
  <c r="U164" i="34"/>
  <c r="U165" i="34"/>
  <c r="U166" i="34"/>
  <c r="U110" i="34"/>
  <c r="U111" i="34"/>
  <c r="U112" i="34"/>
  <c r="U118" i="34"/>
  <c r="U119" i="34"/>
  <c r="U131" i="34"/>
  <c r="U132" i="34"/>
  <c r="U133" i="34"/>
  <c r="U134" i="34"/>
  <c r="U16" i="34"/>
  <c r="U33" i="34"/>
  <c r="U34" i="34"/>
  <c r="U96" i="34"/>
  <c r="U97" i="34"/>
  <c r="U98" i="34"/>
  <c r="U99" i="34"/>
  <c r="U100" i="34"/>
  <c r="U101" i="34"/>
  <c r="U102" i="34"/>
  <c r="AB652" i="34"/>
  <c r="E5" i="34"/>
  <c r="D29" i="6"/>
  <c r="C11" i="34"/>
  <c r="D43" i="34"/>
  <c r="D525" i="34"/>
  <c r="E267" i="34"/>
  <c r="D267" i="34"/>
  <c r="C267" i="34"/>
  <c r="E235" i="34"/>
  <c r="D235" i="34"/>
  <c r="C235" i="34"/>
  <c r="E203" i="34"/>
  <c r="D203" i="34"/>
  <c r="C203" i="34"/>
  <c r="E171" i="34"/>
  <c r="D171" i="34"/>
  <c r="C171" i="34"/>
  <c r="E139" i="34"/>
  <c r="D139" i="34"/>
  <c r="C139" i="34"/>
  <c r="E107" i="34"/>
  <c r="D107" i="34"/>
  <c r="C107" i="34"/>
  <c r="E75" i="34"/>
  <c r="D75" i="34"/>
  <c r="C75" i="34"/>
  <c r="E43" i="34"/>
  <c r="C43" i="34"/>
  <c r="E11" i="34"/>
  <c r="D12" i="34"/>
  <c r="AS12" i="34"/>
  <c r="AS13" i="34"/>
  <c r="U14" i="34"/>
  <c r="AS14" i="34"/>
  <c r="U15" i="34"/>
  <c r="AS15" i="34"/>
  <c r="AS41" i="34"/>
  <c r="E44" i="34"/>
  <c r="AC44" i="34"/>
  <c r="AC45" i="34" s="1"/>
  <c r="AS44" i="34"/>
  <c r="AS45" i="34"/>
  <c r="AS71" i="34"/>
  <c r="AS72" i="34"/>
  <c r="AS73" i="34"/>
  <c r="AC76" i="34"/>
  <c r="AC77" i="34" s="1"/>
  <c r="AS76" i="34"/>
  <c r="AS77" i="34"/>
  <c r="U103" i="34"/>
  <c r="AS103" i="34"/>
  <c r="U104" i="34"/>
  <c r="AS104" i="34"/>
  <c r="U105" i="34"/>
  <c r="AS105" i="34"/>
  <c r="E108" i="34"/>
  <c r="U108" i="34"/>
  <c r="D108" i="34" s="1"/>
  <c r="AC108" i="34"/>
  <c r="AC109" i="34" s="1"/>
  <c r="AS108" i="34"/>
  <c r="U109" i="34"/>
  <c r="AS109" i="34"/>
  <c r="U135" i="34"/>
  <c r="AS135" i="34"/>
  <c r="U136" i="34"/>
  <c r="AS136" i="34"/>
  <c r="U137" i="34"/>
  <c r="AS137" i="34"/>
  <c r="D140" i="34"/>
  <c r="E140" i="34"/>
  <c r="U140" i="34"/>
  <c r="AS140" i="34"/>
  <c r="AC140" i="34" s="1"/>
  <c r="AC141" i="34" s="1"/>
  <c r="U141" i="34"/>
  <c r="AS141" i="34"/>
  <c r="AB140" i="34" s="1"/>
  <c r="AB141" i="34" s="1"/>
  <c r="U167" i="34"/>
  <c r="AS167" i="34"/>
  <c r="U168" i="34"/>
  <c r="AS168" i="34"/>
  <c r="U169" i="34"/>
  <c r="AS169" i="34"/>
  <c r="D172" i="34"/>
  <c r="E172" i="34"/>
  <c r="U172" i="34"/>
  <c r="AC172" i="34"/>
  <c r="AC173" i="34" s="1"/>
  <c r="AS172" i="34"/>
  <c r="AB172" i="34" s="1"/>
  <c r="AB173" i="34" s="1"/>
  <c r="U173" i="34"/>
  <c r="AS173" i="34"/>
  <c r="U199" i="34"/>
  <c r="AS199" i="34"/>
  <c r="U200" i="34"/>
  <c r="AS200" i="34"/>
  <c r="U201" i="34"/>
  <c r="AS201" i="34"/>
  <c r="E204" i="34"/>
  <c r="U204" i="34"/>
  <c r="AB204" i="34"/>
  <c r="AB205" i="34" s="1"/>
  <c r="AS204" i="34"/>
  <c r="U205" i="34"/>
  <c r="AS205" i="34"/>
  <c r="U231" i="34"/>
  <c r="AS231" i="34"/>
  <c r="U232" i="34"/>
  <c r="AS232" i="34"/>
  <c r="U233" i="34"/>
  <c r="AS233" i="34"/>
  <c r="U236" i="34"/>
  <c r="E236" i="34" s="1"/>
  <c r="AC236" i="34"/>
  <c r="AC237" i="34" s="1"/>
  <c r="AS236" i="34"/>
  <c r="AB236" i="34" s="1"/>
  <c r="AB237" i="34" s="1"/>
  <c r="U237" i="34"/>
  <c r="AS237" i="34"/>
  <c r="U238" i="34"/>
  <c r="AS238" i="34"/>
  <c r="U264" i="34"/>
  <c r="AS264" i="34"/>
  <c r="U265" i="34"/>
  <c r="AS265" i="34"/>
  <c r="D268" i="34"/>
  <c r="E268" i="34"/>
  <c r="U268" i="34"/>
  <c r="AC268" i="34"/>
  <c r="AC269" i="34" s="1"/>
  <c r="AS268" i="34"/>
  <c r="U269" i="34"/>
  <c r="AS269" i="34"/>
  <c r="U270" i="34"/>
  <c r="AS270" i="34"/>
  <c r="U296" i="34"/>
  <c r="AS296" i="34"/>
  <c r="U297" i="34"/>
  <c r="AS297" i="34"/>
  <c r="D300" i="34"/>
  <c r="U300" i="34"/>
  <c r="E300" i="34" s="1"/>
  <c r="AB300" i="34"/>
  <c r="AB301" i="34" s="1"/>
  <c r="AS300" i="34"/>
  <c r="U301" i="34"/>
  <c r="AS301" i="34"/>
  <c r="U302" i="34"/>
  <c r="AS302" i="34"/>
  <c r="U328" i="34"/>
  <c r="AS328" i="34"/>
  <c r="U329" i="34"/>
  <c r="AS329" i="34"/>
  <c r="D332" i="34"/>
  <c r="E332" i="34"/>
  <c r="U332" i="34"/>
  <c r="AS332" i="34"/>
  <c r="U333" i="34"/>
  <c r="AS333" i="34"/>
  <c r="U334" i="34"/>
  <c r="AS334" i="34"/>
  <c r="AS361" i="34"/>
  <c r="U362" i="34"/>
  <c r="AS362" i="34"/>
  <c r="D365" i="34"/>
  <c r="E365" i="34"/>
  <c r="U365" i="34"/>
  <c r="AS365" i="34"/>
  <c r="U366" i="34"/>
  <c r="AS366" i="34"/>
  <c r="U393" i="34"/>
  <c r="AS393" i="34"/>
  <c r="U394" i="34"/>
  <c r="AS394" i="34"/>
  <c r="D397" i="34"/>
  <c r="E397" i="34"/>
  <c r="U397" i="34"/>
  <c r="AS397" i="34"/>
  <c r="U398" i="34"/>
  <c r="AS398" i="34"/>
  <c r="U425" i="34"/>
  <c r="AS425" i="34"/>
  <c r="U426" i="34"/>
  <c r="AS426" i="34"/>
  <c r="D429" i="34"/>
  <c r="E429" i="34"/>
  <c r="U429" i="34"/>
  <c r="AS429" i="34"/>
  <c r="U430" i="34"/>
  <c r="AS430" i="34"/>
  <c r="U456" i="34"/>
  <c r="AS456" i="34"/>
  <c r="U457" i="34"/>
  <c r="AS457" i="34"/>
  <c r="U458" i="34"/>
  <c r="AS458" i="34"/>
  <c r="D461" i="34"/>
  <c r="E461" i="34"/>
  <c r="U461" i="34"/>
  <c r="AS461" i="34"/>
  <c r="U462" i="34"/>
  <c r="AS462" i="34"/>
  <c r="U488" i="34"/>
  <c r="AS488" i="34"/>
  <c r="U489" i="34"/>
  <c r="AS489" i="34"/>
  <c r="U490" i="34"/>
  <c r="AS490" i="34"/>
  <c r="D493" i="34"/>
  <c r="E493" i="34"/>
  <c r="U493" i="34"/>
  <c r="AS493" i="34"/>
  <c r="U494" i="34"/>
  <c r="AS494" i="34"/>
  <c r="U520" i="34"/>
  <c r="AS520" i="34"/>
  <c r="U521" i="34"/>
  <c r="AS521" i="34"/>
  <c r="U522" i="34"/>
  <c r="AS522" i="34"/>
  <c r="E525" i="34"/>
  <c r="U525" i="34"/>
  <c r="AS525" i="34"/>
  <c r="U526" i="34"/>
  <c r="AS526" i="34"/>
  <c r="U552" i="34"/>
  <c r="AS552" i="34"/>
  <c r="U553" i="34"/>
  <c r="AS553" i="34"/>
  <c r="U554" i="34"/>
  <c r="AS554" i="34"/>
  <c r="AC652" i="34"/>
  <c r="U363" i="34" l="1"/>
  <c r="U266" i="34"/>
  <c r="U74" i="34"/>
  <c r="U42" i="34"/>
  <c r="E76" i="34"/>
  <c r="E77" i="34" s="1"/>
  <c r="AB108" i="34"/>
  <c r="AB109" i="34" s="1"/>
  <c r="E1043" i="34"/>
  <c r="E787" i="34"/>
  <c r="E1011" i="34"/>
  <c r="D883" i="34"/>
  <c r="E883" i="34"/>
  <c r="U1104" i="34"/>
  <c r="D1107" i="34"/>
  <c r="E851" i="34"/>
  <c r="D1139" i="34"/>
  <c r="E691" i="34"/>
  <c r="E1139" i="34"/>
  <c r="D947" i="34"/>
  <c r="D691" i="34"/>
  <c r="E1107" i="34"/>
  <c r="E947" i="34"/>
  <c r="E1235" i="34"/>
  <c r="D236" i="34"/>
  <c r="D237" i="34" s="1"/>
  <c r="D204" i="34"/>
  <c r="D205" i="34" s="1"/>
  <c r="D819" i="34"/>
  <c r="U976" i="34"/>
  <c r="E979" i="34"/>
  <c r="D1203" i="34"/>
  <c r="U1200" i="34"/>
  <c r="D787" i="34"/>
  <c r="E1203" i="34"/>
  <c r="D1011" i="34"/>
  <c r="E12" i="34"/>
  <c r="E13" i="34" s="1"/>
  <c r="D1043" i="34"/>
  <c r="D1267" i="34"/>
  <c r="D851" i="34"/>
  <c r="E1267" i="34"/>
  <c r="E1075" i="34"/>
  <c r="D659" i="34"/>
  <c r="D1075" i="34"/>
  <c r="D915" i="34"/>
  <c r="E915" i="34"/>
  <c r="E755" i="34"/>
  <c r="U688" i="34"/>
  <c r="U880" i="34"/>
  <c r="U1040" i="34"/>
  <c r="U1264" i="34"/>
  <c r="U752" i="34"/>
  <c r="E622" i="34"/>
  <c r="U1168" i="34"/>
  <c r="U1296" i="34"/>
  <c r="U944" i="34"/>
  <c r="U651" i="34"/>
  <c r="U816" i="34"/>
  <c r="E590" i="34"/>
  <c r="U912" i="34"/>
  <c r="U1072" i="34"/>
  <c r="D1171" i="34"/>
  <c r="U1008" i="34"/>
  <c r="U1232" i="34"/>
  <c r="U720" i="34"/>
  <c r="U1136" i="34"/>
  <c r="D590" i="34"/>
  <c r="D723" i="34"/>
  <c r="D755" i="34"/>
  <c r="E819" i="34"/>
  <c r="E1171" i="34"/>
  <c r="U784" i="34"/>
  <c r="D1235" i="34"/>
  <c r="E558" i="34"/>
  <c r="E723" i="34"/>
  <c r="D622" i="34"/>
  <c r="U848" i="34"/>
  <c r="D979" i="34"/>
  <c r="U619" i="34"/>
  <c r="E658" i="34"/>
  <c r="E659" i="34" s="1"/>
  <c r="AS651" i="34"/>
  <c r="AS619" i="34"/>
  <c r="D558" i="34"/>
  <c r="AS587" i="34"/>
  <c r="U587" i="34"/>
  <c r="AB12" i="34"/>
  <c r="AB13" i="34" s="1"/>
  <c r="AC12" i="34"/>
  <c r="AC13" i="34" s="1"/>
  <c r="D526" i="34"/>
  <c r="AB268" i="34"/>
  <c r="AB269" i="34" s="1"/>
  <c r="E462" i="34"/>
  <c r="U234" i="34"/>
  <c r="U491" i="34"/>
  <c r="U106" i="34"/>
  <c r="E333" i="34"/>
  <c r="E526" i="34"/>
  <c r="AS459" i="34"/>
  <c r="AS42" i="34"/>
  <c r="D398" i="34"/>
  <c r="U395" i="34"/>
  <c r="U330" i="34"/>
  <c r="AS298" i="34"/>
  <c r="U138" i="34"/>
  <c r="AB76" i="34"/>
  <c r="AB77" i="34" s="1"/>
  <c r="D430" i="34"/>
  <c r="E141" i="34"/>
  <c r="E430" i="34"/>
  <c r="E366" i="34"/>
  <c r="D109" i="34"/>
  <c r="E45" i="34"/>
  <c r="U427" i="34"/>
  <c r="AS395" i="34"/>
  <c r="U555" i="34"/>
  <c r="D333" i="34"/>
  <c r="U202" i="34"/>
  <c r="U170" i="34"/>
  <c r="E109" i="34"/>
  <c r="D45" i="34"/>
  <c r="U523" i="34"/>
  <c r="AS234" i="34"/>
  <c r="AS170" i="34"/>
  <c r="AS523" i="34"/>
  <c r="U459" i="34"/>
  <c r="AS363" i="34"/>
  <c r="D77" i="34"/>
  <c r="D462" i="34"/>
  <c r="AS330" i="34"/>
  <c r="U298" i="34"/>
  <c r="AS266" i="34"/>
  <c r="AS138" i="34"/>
  <c r="AS427" i="34"/>
  <c r="E398" i="34"/>
  <c r="E237" i="34"/>
  <c r="AB44" i="34"/>
  <c r="AB45" i="34" s="1"/>
  <c r="AS555" i="34"/>
  <c r="AS491" i="34"/>
  <c r="E494" i="34"/>
  <c r="D494" i="34"/>
  <c r="D13" i="34"/>
  <c r="E301" i="34"/>
  <c r="E205" i="34"/>
  <c r="E173" i="34"/>
  <c r="D366" i="34"/>
  <c r="D301" i="34"/>
  <c r="E269" i="34"/>
  <c r="D173" i="34"/>
  <c r="D269" i="34"/>
  <c r="D141" i="34"/>
  <c r="AC300" i="34"/>
  <c r="AC301" i="34" s="1"/>
  <c r="AS74" i="34"/>
  <c r="AS106" i="34"/>
  <c r="AC204" i="34"/>
  <c r="AC205" i="34" s="1"/>
  <c r="AS202" i="34"/>
  <c r="B35" i="16" l="1"/>
  <c r="J6" i="6"/>
  <c r="D104" i="6"/>
  <c r="D1297" i="34"/>
  <c r="J7" i="6"/>
  <c r="C5" i="29"/>
  <c r="C4" i="29"/>
  <c r="B4" i="28"/>
  <c r="B5" i="28"/>
  <c r="A18" i="28"/>
  <c r="B38" i="16" l="1"/>
  <c r="D79" i="6"/>
  <c r="E1297" i="34"/>
  <c r="J8" i="6"/>
  <c r="J12" i="6"/>
  <c r="C5" i="6"/>
  <c r="B36" i="16" l="1"/>
  <c r="D80" i="6"/>
  <c r="B37" i="16"/>
  <c r="C62" i="6"/>
  <c r="E652" i="34"/>
  <c r="B5" i="24"/>
  <c r="C17" i="17"/>
  <c r="G11" i="17"/>
  <c r="G10" i="17"/>
  <c r="G9" i="17"/>
  <c r="D61" i="6" l="1"/>
  <c r="B34" i="16"/>
  <c r="C20" i="17" s="1"/>
  <c r="C7" i="6"/>
  <c r="F20" i="17"/>
  <c r="B31" i="16" l="1"/>
  <c r="C19" i="17" l="1"/>
  <c r="D652" i="34"/>
  <c r="D30" i="6" l="1"/>
  <c r="B33" i="16"/>
  <c r="C6" i="6"/>
  <c r="B30" i="16" l="1"/>
  <c r="B32" i="16" s="1"/>
  <c r="C8" i="6"/>
  <c r="B39" i="16" s="1"/>
</calcChain>
</file>

<file path=xl/sharedStrings.xml><?xml version="1.0" encoding="utf-8"?>
<sst xmlns="http://schemas.openxmlformats.org/spreadsheetml/2006/main" count="11620" uniqueCount="404">
  <si>
    <t>代表者役職</t>
    <rPh sb="0" eb="3">
      <t>ダイヒョウシャ</t>
    </rPh>
    <rPh sb="3" eb="5">
      <t>ヤクショク</t>
    </rPh>
    <phoneticPr fontId="1"/>
  </si>
  <si>
    <t>代表者氏名</t>
    <rPh sb="0" eb="3">
      <t>ダイヒョウシャ</t>
    </rPh>
    <rPh sb="3" eb="5">
      <t>シメイ</t>
    </rPh>
    <phoneticPr fontId="1"/>
  </si>
  <si>
    <t>担当者氏名</t>
    <rPh sb="0" eb="5">
      <t>タントウシャシメイ</t>
    </rPh>
    <phoneticPr fontId="1"/>
  </si>
  <si>
    <t>電話番号</t>
    <rPh sb="0" eb="4">
      <t>デンワバンゴウ</t>
    </rPh>
    <phoneticPr fontId="1"/>
  </si>
  <si>
    <t>メールアドレス</t>
    <phoneticPr fontId="1"/>
  </si>
  <si>
    <t>事業名</t>
    <rPh sb="0" eb="3">
      <t>ジギョウメイ</t>
    </rPh>
    <phoneticPr fontId="1"/>
  </si>
  <si>
    <t>書類送付先住所</t>
    <rPh sb="0" eb="2">
      <t>ショルイ</t>
    </rPh>
    <rPh sb="2" eb="5">
      <t>ソウフサキ</t>
    </rPh>
    <rPh sb="5" eb="7">
      <t>ジュウショ</t>
    </rPh>
    <phoneticPr fontId="1"/>
  </si>
  <si>
    <t>助成申請書</t>
    <rPh sb="0" eb="2">
      <t>ジョセイ</t>
    </rPh>
    <rPh sb="2" eb="5">
      <t>シンセイショ</t>
    </rPh>
    <phoneticPr fontId="1"/>
  </si>
  <si>
    <t>記</t>
    <rPh sb="0" eb="1">
      <t>キ</t>
    </rPh>
    <phoneticPr fontId="1"/>
  </si>
  <si>
    <t>担当部署名</t>
    <rPh sb="0" eb="5">
      <t>タントウブショメイ</t>
    </rPh>
    <phoneticPr fontId="1"/>
  </si>
  <si>
    <t>金額</t>
    <rPh sb="0" eb="2">
      <t>キンガク</t>
    </rPh>
    <phoneticPr fontId="1"/>
  </si>
  <si>
    <t>助成を必要とする理由</t>
    <rPh sb="0" eb="2">
      <t>ジョセイ</t>
    </rPh>
    <rPh sb="3" eb="5">
      <t>ヒツヨウ</t>
    </rPh>
    <rPh sb="8" eb="10">
      <t>リユウ</t>
    </rPh>
    <phoneticPr fontId="1"/>
  </si>
  <si>
    <t>助成金の前払希望</t>
    <rPh sb="0" eb="3">
      <t>ジョセイキン</t>
    </rPh>
    <rPh sb="4" eb="6">
      <t>マエバライ</t>
    </rPh>
    <rPh sb="6" eb="8">
      <t>キボウ</t>
    </rPh>
    <phoneticPr fontId="1"/>
  </si>
  <si>
    <t>事業の目的</t>
    <rPh sb="0" eb="2">
      <t>ジギョウ</t>
    </rPh>
    <rPh sb="3" eb="5">
      <t>モクテキ</t>
    </rPh>
    <phoneticPr fontId="1"/>
  </si>
  <si>
    <t>事業名</t>
    <rPh sb="0" eb="2">
      <t>ジギョウ</t>
    </rPh>
    <rPh sb="2" eb="3">
      <t>メイ</t>
    </rPh>
    <phoneticPr fontId="1"/>
  </si>
  <si>
    <t>書類送付先住所　〒</t>
    <rPh sb="0" eb="2">
      <t>ショルイ</t>
    </rPh>
    <rPh sb="2" eb="5">
      <t>ソウフサキ</t>
    </rPh>
    <rPh sb="5" eb="7">
      <t>ジュウショ</t>
    </rPh>
    <phoneticPr fontId="1"/>
  </si>
  <si>
    <t>実施体制</t>
    <rPh sb="0" eb="2">
      <t>ジッシ</t>
    </rPh>
    <rPh sb="2" eb="4">
      <t>タイセイ</t>
    </rPh>
    <phoneticPr fontId="1"/>
  </si>
  <si>
    <t>印</t>
    <rPh sb="0" eb="1">
      <t>イン</t>
    </rPh>
    <phoneticPr fontId="1"/>
  </si>
  <si>
    <t>【決定の取消】</t>
  </si>
  <si>
    <t>【事業計画書記載必要事項】</t>
    <phoneticPr fontId="1"/>
  </si>
  <si>
    <t>【収支予算書記載必要事項】</t>
    <rPh sb="1" eb="3">
      <t>シュウシ</t>
    </rPh>
    <phoneticPr fontId="1"/>
  </si>
  <si>
    <t>【事業完了時】</t>
    <phoneticPr fontId="1"/>
  </si>
  <si>
    <t>【事業申請時】</t>
    <rPh sb="1" eb="6">
      <t>ジギョウシンセイジ</t>
    </rPh>
    <phoneticPr fontId="1"/>
  </si>
  <si>
    <t>　</t>
  </si>
  <si>
    <t>入力上の注意</t>
    <rPh sb="0" eb="3">
      <t>ニュウリョクジョウ</t>
    </rPh>
    <rPh sb="4" eb="6">
      <t>チュウイ</t>
    </rPh>
    <phoneticPr fontId="1"/>
  </si>
  <si>
    <t>法人・団体名</t>
    <rPh sb="3" eb="5">
      <t>ダンタイ</t>
    </rPh>
    <rPh sb="5" eb="6">
      <t>メイ</t>
    </rPh>
    <phoneticPr fontId="1"/>
  </si>
  <si>
    <t>法人・団体WEBサイトURL</t>
    <rPh sb="3" eb="5">
      <t>ダンタイ</t>
    </rPh>
    <phoneticPr fontId="1"/>
  </si>
  <si>
    <t>記入例</t>
    <rPh sb="0" eb="3">
      <t>キニュウレイ</t>
    </rPh>
    <phoneticPr fontId="1"/>
  </si>
  <si>
    <t>2024年●月●日</t>
    <rPh sb="4" eb="5">
      <t>ネン</t>
    </rPh>
    <phoneticPr fontId="1"/>
  </si>
  <si>
    <t>助成申請総額：</t>
    <rPh sb="0" eb="2">
      <t>ジョセイ</t>
    </rPh>
    <rPh sb="2" eb="4">
      <t>シンセイ</t>
    </rPh>
    <rPh sb="4" eb="6">
      <t>ソウガク</t>
    </rPh>
    <phoneticPr fontId="1"/>
  </si>
  <si>
    <t>　　事　 業　 名 ：</t>
    <rPh sb="2" eb="3">
      <t>コト</t>
    </rPh>
    <rPh sb="5" eb="6">
      <t>ゴウ</t>
    </rPh>
    <rPh sb="8" eb="9">
      <t>メイ</t>
    </rPh>
    <phoneticPr fontId="1"/>
  </si>
  <si>
    <t>【担当者情報】</t>
    <rPh sb="1" eb="4">
      <t>タントウシャ</t>
    </rPh>
    <rPh sb="4" eb="6">
      <t>ジョウホウ</t>
    </rPh>
    <phoneticPr fontId="1"/>
  </si>
  <si>
    <t>法人・団体名（フリガナ）</t>
    <phoneticPr fontId="1"/>
  </si>
  <si>
    <t>役職名</t>
    <rPh sb="0" eb="3">
      <t>ヤクショクメイ</t>
    </rPh>
    <phoneticPr fontId="1"/>
  </si>
  <si>
    <t>担当者氏名（フリガナ）</t>
    <rPh sb="0" eb="5">
      <t>タントウシャシメイ</t>
    </rPh>
    <phoneticPr fontId="1"/>
  </si>
  <si>
    <t>申請事業の事業区分</t>
    <rPh sb="0" eb="2">
      <t>シンセイ</t>
    </rPh>
    <rPh sb="2" eb="4">
      <t>ジギョウ</t>
    </rPh>
    <rPh sb="5" eb="9">
      <t>ジギョウクブン</t>
    </rPh>
    <phoneticPr fontId="1"/>
  </si>
  <si>
    <t>事業総額</t>
    <rPh sb="0" eb="2">
      <t>ジギョウ</t>
    </rPh>
    <rPh sb="2" eb="4">
      <t>ソウガク</t>
    </rPh>
    <phoneticPr fontId="1"/>
  </si>
  <si>
    <t>費目</t>
    <rPh sb="0" eb="2">
      <t>ヒモク</t>
    </rPh>
    <phoneticPr fontId="1"/>
  </si>
  <si>
    <t>事業概要（兼Webサイト公表用）</t>
    <rPh sb="0" eb="4">
      <t>ジギョウガイヨウ</t>
    </rPh>
    <rPh sb="5" eb="6">
      <t>ケン</t>
    </rPh>
    <rPh sb="12" eb="15">
      <t>コウヒョウヨウ</t>
    </rPh>
    <phoneticPr fontId="1"/>
  </si>
  <si>
    <t>【申請事業内容】</t>
    <rPh sb="1" eb="3">
      <t>シンセイ</t>
    </rPh>
    <rPh sb="3" eb="5">
      <t>ジギョウ</t>
    </rPh>
    <rPh sb="5" eb="7">
      <t>ナイヨウ</t>
    </rPh>
    <phoneticPr fontId="1"/>
  </si>
  <si>
    <t>法人・団体住所　〒</t>
    <phoneticPr fontId="1"/>
  </si>
  <si>
    <t>法人・団体住所</t>
    <rPh sb="0" eb="2">
      <t>ホウジン</t>
    </rPh>
    <rPh sb="3" eb="5">
      <t>ダンタイ</t>
    </rPh>
    <rPh sb="5" eb="7">
      <t>ジュウショ</t>
    </rPh>
    <phoneticPr fontId="1"/>
  </si>
  <si>
    <t>「共通目的事業の選定及び共通目的基金の管理等に関する規程」を承認の上、下記の通り、共通目的事業の助成を申請いたします。</t>
    <phoneticPr fontId="1"/>
  </si>
  <si>
    <t>複数事業を執行する体制・能力の説明</t>
    <rPh sb="0" eb="4">
      <t>フクスウジギョウ</t>
    </rPh>
    <rPh sb="5" eb="7">
      <t>シッコウ</t>
    </rPh>
    <rPh sb="9" eb="11">
      <t>タイセイ</t>
    </rPh>
    <rPh sb="12" eb="14">
      <t>ノウリョク</t>
    </rPh>
    <rPh sb="15" eb="17">
      <t>セツメイ</t>
    </rPh>
    <phoneticPr fontId="1"/>
  </si>
  <si>
    <t>法人・団体名：</t>
    <rPh sb="3" eb="5">
      <t>ダンタイ</t>
    </rPh>
    <rPh sb="5" eb="6">
      <t>メイ</t>
    </rPh>
    <phoneticPr fontId="1"/>
  </si>
  <si>
    <t>代表者役職　：</t>
    <rPh sb="0" eb="3">
      <t>ダイヒョウシャ</t>
    </rPh>
    <rPh sb="3" eb="5">
      <t>ヤクショク</t>
    </rPh>
    <phoneticPr fontId="1"/>
  </si>
  <si>
    <t>代表者氏名　：</t>
    <rPh sb="0" eb="3">
      <t>ダイヒョウシャ</t>
    </rPh>
    <rPh sb="3" eb="5">
      <t>シメイ</t>
    </rPh>
    <phoneticPr fontId="1"/>
  </si>
  <si>
    <t>助成申請総額</t>
    <rPh sb="0" eb="2">
      <t>ジョセイ</t>
    </rPh>
    <rPh sb="2" eb="4">
      <t>シンセイ</t>
    </rPh>
    <rPh sb="4" eb="6">
      <t>ソウガク</t>
    </rPh>
    <phoneticPr fontId="1"/>
  </si>
  <si>
    <t>法人・団体名は、省略・割愛せずに入力してください。</t>
    <rPh sb="0" eb="2">
      <t>ホウジン</t>
    </rPh>
    <rPh sb="3" eb="6">
      <t>ダンタイメイ</t>
    </rPh>
    <phoneticPr fontId="1"/>
  </si>
  <si>
    <t>【入力不要】申請人・申請事業シートから値が反映されます</t>
    <rPh sb="1" eb="3">
      <t>ニュウリョク</t>
    </rPh>
    <rPh sb="3" eb="5">
      <t>フヨウ</t>
    </rPh>
    <rPh sb="6" eb="9">
      <t>シンセイニン</t>
    </rPh>
    <rPh sb="10" eb="12">
      <t>シンセイ</t>
    </rPh>
    <rPh sb="12" eb="14">
      <t>ジギョウ</t>
    </rPh>
    <rPh sb="19" eb="20">
      <t>アタイ</t>
    </rPh>
    <rPh sb="21" eb="23">
      <t>ハンエイ</t>
    </rPh>
    <phoneticPr fontId="1"/>
  </si>
  <si>
    <t>申請団体の丸印（代表者印）を押印してください。（朱肉押印・電子押印どちらでも可）</t>
    <phoneticPr fontId="1"/>
  </si>
  <si>
    <t>担当者が所属する部署名を入力してください。</t>
    <rPh sb="0" eb="3">
      <t>タントウシャ</t>
    </rPh>
    <rPh sb="4" eb="6">
      <t>ショゾク</t>
    </rPh>
    <rPh sb="8" eb="11">
      <t>ブショメイ</t>
    </rPh>
    <rPh sb="12" eb="14">
      <t>ニュウリョク</t>
    </rPh>
    <phoneticPr fontId="1"/>
  </si>
  <si>
    <t>担当者の役職名を入力してください。</t>
    <rPh sb="0" eb="3">
      <t>タントウシャ</t>
    </rPh>
    <rPh sb="4" eb="6">
      <t>ヤクショク</t>
    </rPh>
    <rPh sb="6" eb="7">
      <t>メイ</t>
    </rPh>
    <rPh sb="8" eb="10">
      <t>ニュウリョク</t>
    </rPh>
    <phoneticPr fontId="1"/>
  </si>
  <si>
    <t>姓と名の間を一文字空けて入力してください。</t>
    <phoneticPr fontId="1"/>
  </si>
  <si>
    <t>フリガナを入力してください。（セルは全角カタカナで固定されています）</t>
    <rPh sb="5" eb="7">
      <t>ニュウリョク</t>
    </rPh>
    <phoneticPr fontId="1"/>
  </si>
  <si>
    <t>審査結果通知書等の送付先となる「書類送付先住所」を入力してください。</t>
    <rPh sb="25" eb="27">
      <t>ニュウリョク</t>
    </rPh>
    <phoneticPr fontId="1"/>
  </si>
  <si>
    <t>メールアドレスは、助成決定後も連絡が取れるものを入力してください。</t>
    <phoneticPr fontId="1"/>
  </si>
  <si>
    <t>2025年第●回●●コンクール</t>
    <phoneticPr fontId="1"/>
  </si>
  <si>
    <t>※選択してください</t>
    <rPh sb="1" eb="3">
      <t>センタク</t>
    </rPh>
    <phoneticPr fontId="1"/>
  </si>
  <si>
    <t>あり</t>
    <phoneticPr fontId="1"/>
  </si>
  <si>
    <t>助成金の前払を希望する場合は、その必要性がわかるよう理由を入力してください。</t>
    <rPh sb="0" eb="3">
      <t>ジョセイキン</t>
    </rPh>
    <rPh sb="4" eb="6">
      <t>マエバライ</t>
    </rPh>
    <rPh sb="7" eb="9">
      <t>キボウ</t>
    </rPh>
    <rPh sb="11" eb="13">
      <t>バアイ</t>
    </rPh>
    <rPh sb="17" eb="19">
      <t>ヒツヨウ</t>
    </rPh>
    <rPh sb="19" eb="20">
      <t>セイ</t>
    </rPh>
    <rPh sb="26" eb="28">
      <t>リユウ</t>
    </rPh>
    <rPh sb="29" eb="31">
      <t>ニュウリョク</t>
    </rPh>
    <phoneticPr fontId="1"/>
  </si>
  <si>
    <t>【入力不要】</t>
    <rPh sb="1" eb="3">
      <t>ニュウリョク</t>
    </rPh>
    <rPh sb="3" eb="5">
      <t>フヨウ</t>
    </rPh>
    <phoneticPr fontId="1"/>
  </si>
  <si>
    <t>【入力不要】</t>
    <rPh sb="1" eb="5">
      <t>ニュウリョクフヨウ</t>
    </rPh>
    <phoneticPr fontId="1"/>
  </si>
  <si>
    <t>掲載予定の内容を入力してください。</t>
    <rPh sb="0" eb="2">
      <t>ケイサイ</t>
    </rPh>
    <rPh sb="2" eb="4">
      <t>ヨテイ</t>
    </rPh>
    <rPh sb="5" eb="7">
      <t>ナイヨウ</t>
    </rPh>
    <rPh sb="8" eb="10">
      <t>ニュウリョク</t>
    </rPh>
    <phoneticPr fontId="1"/>
  </si>
  <si>
    <t>入力上の注意</t>
    <rPh sb="0" eb="2">
      <t>ニュウリョク</t>
    </rPh>
    <rPh sb="2" eb="3">
      <t>ジョウ</t>
    </rPh>
    <rPh sb="4" eb="6">
      <t>チュウイ</t>
    </rPh>
    <phoneticPr fontId="1"/>
  </si>
  <si>
    <t>共催、後援等の予定者</t>
    <rPh sb="0" eb="2">
      <t>キョウサイ</t>
    </rPh>
    <rPh sb="3" eb="5">
      <t>コウエン</t>
    </rPh>
    <rPh sb="5" eb="6">
      <t>ナド</t>
    </rPh>
    <rPh sb="7" eb="10">
      <t>ヨテイシャ</t>
    </rPh>
    <phoneticPr fontId="1"/>
  </si>
  <si>
    <t>事業内容の詳細</t>
    <rPh sb="0" eb="2">
      <t>ジギョウ</t>
    </rPh>
    <rPh sb="2" eb="4">
      <t>ナイヨウ</t>
    </rPh>
    <rPh sb="5" eb="7">
      <t>ショウサイ</t>
    </rPh>
    <phoneticPr fontId="1"/>
  </si>
  <si>
    <t>摘要</t>
    <rPh sb="0" eb="2">
      <t>テキヨウ</t>
    </rPh>
    <phoneticPr fontId="1"/>
  </si>
  <si>
    <t>具体的な使途・詳細な説明</t>
    <rPh sb="0" eb="2">
      <t>グタイ</t>
    </rPh>
    <rPh sb="2" eb="3">
      <t>テキ</t>
    </rPh>
    <rPh sb="4" eb="6">
      <t>シト</t>
    </rPh>
    <rPh sb="7" eb="9">
      <t>ショウサイ</t>
    </rPh>
    <rPh sb="10" eb="12">
      <t>セツメイ</t>
    </rPh>
    <phoneticPr fontId="1"/>
  </si>
  <si>
    <t>【入力不要】申請人・申請事業シートから反映されます。</t>
    <rPh sb="1" eb="3">
      <t>ニュウリョク</t>
    </rPh>
    <rPh sb="3" eb="5">
      <t>フヨウ</t>
    </rPh>
    <rPh sb="6" eb="8">
      <t>シンセイ</t>
    </rPh>
    <rPh sb="8" eb="9">
      <t>ニン</t>
    </rPh>
    <rPh sb="10" eb="12">
      <t>シンセイ</t>
    </rPh>
    <rPh sb="12" eb="14">
      <t>ジギョウ</t>
    </rPh>
    <rPh sb="19" eb="21">
      <t>ハンエイ</t>
    </rPh>
    <phoneticPr fontId="1"/>
  </si>
  <si>
    <t>代表理事</t>
    <rPh sb="0" eb="2">
      <t>ダイヒョウ</t>
    </rPh>
    <rPh sb="2" eb="4">
      <t>リジ</t>
    </rPh>
    <phoneticPr fontId="1"/>
  </si>
  <si>
    <t>助成　太郎</t>
    <rPh sb="0" eb="2">
      <t>ジョセイ</t>
    </rPh>
    <rPh sb="3" eb="5">
      <t>タロウ</t>
    </rPh>
    <phoneticPr fontId="1"/>
  </si>
  <si>
    <t>東京都千代田区永田町1-11-30　サウスヒル永田町5F</t>
    <rPh sb="0" eb="3">
      <t>トウキョウト</t>
    </rPh>
    <rPh sb="3" eb="6">
      <t>チヨダ</t>
    </rPh>
    <rPh sb="6" eb="7">
      <t>ク</t>
    </rPh>
    <rPh sb="7" eb="10">
      <t>ナガタチョウ</t>
    </rPh>
    <rPh sb="23" eb="26">
      <t>ナガタチョウ</t>
    </rPh>
    <phoneticPr fontId="1"/>
  </si>
  <si>
    <t>●●部</t>
    <rPh sb="2" eb="3">
      <t>ブ</t>
    </rPh>
    <phoneticPr fontId="1"/>
  </si>
  <si>
    <t>部長</t>
    <rPh sb="0" eb="2">
      <t>ブチョウ</t>
    </rPh>
    <phoneticPr fontId="1"/>
  </si>
  <si>
    <t>助成　花子</t>
    <rPh sb="0" eb="2">
      <t>ジョセイ</t>
    </rPh>
    <rPh sb="3" eb="5">
      <t>ハナコ</t>
    </rPh>
    <phoneticPr fontId="1"/>
  </si>
  <si>
    <t>ジョセイ　ハナコ</t>
    <phoneticPr fontId="1"/>
  </si>
  <si>
    <t>03-6381-5026</t>
    <phoneticPr fontId="1"/>
  </si>
  <si>
    <t>https://●●.or.jp/</t>
    <phoneticPr fontId="1"/>
  </si>
  <si>
    <t>収支予算書</t>
    <rPh sb="0" eb="2">
      <t>シュウシ</t>
    </rPh>
    <rPh sb="2" eb="4">
      <t>ヨサン</t>
    </rPh>
    <rPh sb="4" eb="5">
      <t>ショ</t>
    </rPh>
    <phoneticPr fontId="1"/>
  </si>
  <si>
    <t>事業計画書</t>
    <rPh sb="0" eb="2">
      <t>ジギョウ</t>
    </rPh>
    <rPh sb="2" eb="4">
      <t>ケイカク</t>
    </rPh>
    <rPh sb="4" eb="5">
      <t>ショ</t>
    </rPh>
    <phoneticPr fontId="1"/>
  </si>
  <si>
    <t>【申請者情報】</t>
    <rPh sb="1" eb="3">
      <t>シンセイ</t>
    </rPh>
    <rPh sb="3" eb="4">
      <t>シャ</t>
    </rPh>
    <rPh sb="4" eb="6">
      <t>ジョウホウ</t>
    </rPh>
    <phoneticPr fontId="1"/>
  </si>
  <si>
    <t>当協会以外からの助成の有無</t>
    <rPh sb="0" eb="1">
      <t>トウ</t>
    </rPh>
    <rPh sb="1" eb="3">
      <t>キョウカイ</t>
    </rPh>
    <rPh sb="3" eb="5">
      <t>イガイ</t>
    </rPh>
    <rPh sb="8" eb="10">
      <t>ジョセイ</t>
    </rPh>
    <rPh sb="11" eb="13">
      <t>ウム</t>
    </rPh>
    <phoneticPr fontId="1"/>
  </si>
  <si>
    <t>【申請者情報】</t>
    <rPh sb="1" eb="4">
      <t>シンセイシャ</t>
    </rPh>
    <rPh sb="4" eb="6">
      <t>ジョウホウ</t>
    </rPh>
    <phoneticPr fontId="1"/>
  </si>
  <si>
    <t>ハイフンありの半角数字で入力してください。助成決定後も連絡が取れるものを入力してください。</t>
    <phoneticPr fontId="1"/>
  </si>
  <si>
    <t>新規事業／既存事業</t>
    <rPh sb="0" eb="2">
      <t>シンキ</t>
    </rPh>
    <rPh sb="2" eb="4">
      <t>ジギョウ</t>
    </rPh>
    <rPh sb="5" eb="7">
      <t>キゾン</t>
    </rPh>
    <rPh sb="7" eb="9">
      <t>ジギョウ</t>
    </rPh>
    <phoneticPr fontId="1"/>
  </si>
  <si>
    <t>既存事業</t>
    <rPh sb="0" eb="2">
      <t>キゾン</t>
    </rPh>
    <rPh sb="2" eb="4">
      <t>ジギョウ</t>
    </rPh>
    <phoneticPr fontId="1"/>
  </si>
  <si>
    <t>選択した事業区分に該当する理由</t>
    <rPh sb="0" eb="2">
      <t>センタク</t>
    </rPh>
    <rPh sb="4" eb="6">
      <t>ジギョウ</t>
    </rPh>
    <rPh sb="6" eb="8">
      <t>クブン</t>
    </rPh>
    <rPh sb="9" eb="11">
      <t>ガイトウ</t>
    </rPh>
    <rPh sb="13" eb="15">
      <t>リユウ</t>
    </rPh>
    <phoneticPr fontId="1"/>
  </si>
  <si>
    <t>権利者全体の利益に資する理由</t>
    <rPh sb="12" eb="14">
      <t>リユウ</t>
    </rPh>
    <phoneticPr fontId="1"/>
  </si>
  <si>
    <t>単年事業/2ヶ年事業</t>
    <rPh sb="0" eb="1">
      <t>タン</t>
    </rPh>
    <rPh sb="1" eb="2">
      <t>ネン</t>
    </rPh>
    <rPh sb="2" eb="4">
      <t>ジギョウ</t>
    </rPh>
    <rPh sb="7" eb="8">
      <t>ネン</t>
    </rPh>
    <rPh sb="8" eb="10">
      <t>ジギョウ</t>
    </rPh>
    <phoneticPr fontId="1"/>
  </si>
  <si>
    <t>助成金の前払を希望する理由</t>
    <rPh sb="0" eb="3">
      <t>ジョセイキン</t>
    </rPh>
    <rPh sb="4" eb="6">
      <t>マエバライ</t>
    </rPh>
    <rPh sb="7" eb="9">
      <t>キボウ</t>
    </rPh>
    <rPh sb="11" eb="13">
      <t>リユウ</t>
    </rPh>
    <phoneticPr fontId="1"/>
  </si>
  <si>
    <t>【同一事業年度に複数事業申請する場合の確認事項】※申請件数が1件のみの場合は、以下は入力不要です。</t>
    <rPh sb="1" eb="3">
      <t>ドウイツ</t>
    </rPh>
    <rPh sb="3" eb="5">
      <t>ジギョウ</t>
    </rPh>
    <rPh sb="5" eb="7">
      <t>ネンド</t>
    </rPh>
    <rPh sb="8" eb="10">
      <t>フクスウ</t>
    </rPh>
    <rPh sb="10" eb="12">
      <t>ジギョウ</t>
    </rPh>
    <rPh sb="12" eb="14">
      <t>シンセイ</t>
    </rPh>
    <rPh sb="16" eb="18">
      <t>バアイ</t>
    </rPh>
    <rPh sb="19" eb="21">
      <t>カクニン</t>
    </rPh>
    <rPh sb="21" eb="23">
      <t>ジコウ</t>
    </rPh>
    <phoneticPr fontId="1"/>
  </si>
  <si>
    <t>申請予定または申請済の他の事業名</t>
    <rPh sb="0" eb="2">
      <t>シンセイ</t>
    </rPh>
    <rPh sb="2" eb="4">
      <t>ヨテイ</t>
    </rPh>
    <rPh sb="7" eb="9">
      <t>シンセイ</t>
    </rPh>
    <rPh sb="9" eb="10">
      <t>スミ</t>
    </rPh>
    <rPh sb="11" eb="12">
      <t>タ</t>
    </rPh>
    <rPh sb="13" eb="15">
      <t>ジギョウ</t>
    </rPh>
    <rPh sb="15" eb="16">
      <t>メイ</t>
    </rPh>
    <phoneticPr fontId="1"/>
  </si>
  <si>
    <t>【事業計画_1年目】</t>
    <rPh sb="1" eb="3">
      <t>ジギョウ</t>
    </rPh>
    <rPh sb="3" eb="5">
      <t>ケイカク</t>
    </rPh>
    <rPh sb="7" eb="9">
      <t>ネンメ</t>
    </rPh>
    <rPh sb="8" eb="9">
      <t>メ</t>
    </rPh>
    <phoneticPr fontId="1"/>
  </si>
  <si>
    <t>【事業計画_2年目】</t>
    <rPh sb="1" eb="3">
      <t>ジギョウ</t>
    </rPh>
    <rPh sb="3" eb="5">
      <t>ケイカク</t>
    </rPh>
    <rPh sb="7" eb="9">
      <t>ネンメ</t>
    </rPh>
    <rPh sb="8" eb="9">
      <t>メ</t>
    </rPh>
    <phoneticPr fontId="1"/>
  </si>
  <si>
    <t>※2年目の申請がある場合は、2年目の欄にもご記入ください。</t>
    <phoneticPr fontId="1"/>
  </si>
  <si>
    <t>助成表記等の掲載場所</t>
    <rPh sb="0" eb="2">
      <t>ジョセイ</t>
    </rPh>
    <rPh sb="2" eb="4">
      <t>ヒョウキ</t>
    </rPh>
    <rPh sb="4" eb="5">
      <t>ナド</t>
    </rPh>
    <rPh sb="6" eb="8">
      <t>ケイサイ</t>
    </rPh>
    <rPh sb="8" eb="10">
      <t>バショ</t>
    </rPh>
    <phoneticPr fontId="1"/>
  </si>
  <si>
    <t>助成表記の文言</t>
    <rPh sb="0" eb="2">
      <t>ジョセイ</t>
    </rPh>
    <rPh sb="2" eb="4">
      <t>ヒョウキ</t>
    </rPh>
    <rPh sb="5" eb="7">
      <t>モンゴン</t>
    </rPh>
    <phoneticPr fontId="1"/>
  </si>
  <si>
    <t>想定している事業の成果</t>
    <rPh sb="0" eb="2">
      <t>ソウテイ</t>
    </rPh>
    <rPh sb="6" eb="8">
      <t>ジギョウ</t>
    </rPh>
    <rPh sb="9" eb="11">
      <t>セイカ</t>
    </rPh>
    <phoneticPr fontId="1"/>
  </si>
  <si>
    <t>この事業によって想定している具体的な成果を入力してください。</t>
    <rPh sb="2" eb="4">
      <t>ジギョウ</t>
    </rPh>
    <rPh sb="8" eb="10">
      <t>ソウテイ</t>
    </rPh>
    <rPh sb="14" eb="17">
      <t>グタイテキ</t>
    </rPh>
    <rPh sb="18" eb="20">
      <t>セイカ</t>
    </rPh>
    <rPh sb="21" eb="23">
      <t>ニュウリョク</t>
    </rPh>
    <phoneticPr fontId="1"/>
  </si>
  <si>
    <t>申請団体について確認ができるWebサイトのURLを入力してください。</t>
    <phoneticPr fontId="1"/>
  </si>
  <si>
    <t>法人・団体名のフリガナを入力してください。
（セルは全角カタカナで固定されています。英数字もカタカナで入力してください。）</t>
    <rPh sb="0" eb="2">
      <t>ホウジン</t>
    </rPh>
    <rPh sb="3" eb="6">
      <t>ダンタイメイ</t>
    </rPh>
    <rPh sb="26" eb="28">
      <t>ゼンカク</t>
    </rPh>
    <rPh sb="33" eb="35">
      <t>コテイ</t>
    </rPh>
    <rPh sb="42" eb="45">
      <t>エイスウジ</t>
    </rPh>
    <rPh sb="51" eb="53">
      <t>ニュウリョク</t>
    </rPh>
    <phoneticPr fontId="1"/>
  </si>
  <si>
    <t>一般社団法人　●●協会、株式会社　●●社　等</t>
    <rPh sb="0" eb="6">
      <t>イッパンシャダンホウジン</t>
    </rPh>
    <rPh sb="9" eb="11">
      <t>キョウカイ</t>
    </rPh>
    <phoneticPr fontId="1"/>
  </si>
  <si>
    <t>ハイフン抜きの半角数字で入力してください。（セルは半角英数字で固定されています）</t>
    <rPh sb="4" eb="5">
      <t>ヌ</t>
    </rPh>
    <rPh sb="7" eb="9">
      <t>ハンカク</t>
    </rPh>
    <rPh sb="9" eb="11">
      <t>スウジ</t>
    </rPh>
    <rPh sb="12" eb="14">
      <t>ニュウリョク</t>
    </rPh>
    <rPh sb="25" eb="27">
      <t>ハンカク</t>
    </rPh>
    <rPh sb="27" eb="30">
      <t>エイスウジ</t>
    </rPh>
    <rPh sb="31" eb="33">
      <t>コテイ</t>
    </rPh>
    <phoneticPr fontId="1"/>
  </si>
  <si>
    <r>
      <t>【担当者情報】は、</t>
    </r>
    <r>
      <rPr>
        <u/>
        <sz val="11"/>
        <color theme="1"/>
        <rFont val="游ゴシック"/>
        <family val="3"/>
        <charset val="128"/>
        <scheme val="minor"/>
      </rPr>
      <t>申請事業の実務担当者または申請窓口となる</t>
    </r>
    <r>
      <rPr>
        <b/>
        <u/>
        <sz val="11"/>
        <color theme="1"/>
        <rFont val="游ゴシック"/>
        <family val="3"/>
        <charset val="128"/>
        <scheme val="minor"/>
      </rPr>
      <t>代表者1名</t>
    </r>
    <r>
      <rPr>
        <u/>
        <sz val="11"/>
        <color theme="1"/>
        <rFont val="游ゴシック"/>
        <family val="3"/>
        <charset val="128"/>
        <scheme val="minor"/>
      </rPr>
      <t>について入力</t>
    </r>
    <r>
      <rPr>
        <sz val="11"/>
        <color theme="1"/>
        <rFont val="游ゴシック"/>
        <family val="3"/>
        <charset val="128"/>
        <scheme val="minor"/>
      </rPr>
      <t>してください。
申請事業について事務局から連絡をする場合に活用させていただきます。</t>
    </r>
    <rPh sb="1" eb="4">
      <t>タントウシャ</t>
    </rPh>
    <rPh sb="4" eb="6">
      <t>ジョウホウ</t>
    </rPh>
    <rPh sb="29" eb="32">
      <t>ダイヒョウシャ</t>
    </rPh>
    <phoneticPr fontId="1"/>
  </si>
  <si>
    <t>申請事業のWebサイトのURLやSNSアカウントがあれば入力してください。</t>
    <phoneticPr fontId="1"/>
  </si>
  <si>
    <t>共催：一般社団法人▲▲協会
後援：■■財団</t>
    <rPh sb="0" eb="2">
      <t>キョウサイ</t>
    </rPh>
    <rPh sb="3" eb="5">
      <t>イッパン</t>
    </rPh>
    <rPh sb="5" eb="7">
      <t>シャダン</t>
    </rPh>
    <rPh sb="7" eb="9">
      <t>ホウジン</t>
    </rPh>
    <rPh sb="11" eb="13">
      <t>キョウカイ</t>
    </rPh>
    <rPh sb="14" eb="16">
      <t>コウエン</t>
    </rPh>
    <rPh sb="19" eb="21">
      <t>ザイダン</t>
    </rPh>
    <phoneticPr fontId="1"/>
  </si>
  <si>
    <t>事業のWEBサイト、他SNSアカウント</t>
    <rPh sb="0" eb="2">
      <t>ジギョウ</t>
    </rPh>
    <rPh sb="10" eb="11">
      <t>ホカ</t>
    </rPh>
    <phoneticPr fontId="1"/>
  </si>
  <si>
    <t>※単年事業の申請の場合は入力不要です。</t>
    <rPh sb="1" eb="2">
      <t>タン</t>
    </rPh>
    <rPh sb="2" eb="3">
      <t>ネン</t>
    </rPh>
    <rPh sb="3" eb="5">
      <t>ジギョウ</t>
    </rPh>
    <rPh sb="6" eb="8">
      <t>シンセイ</t>
    </rPh>
    <rPh sb="9" eb="11">
      <t>バアイ</t>
    </rPh>
    <rPh sb="12" eb="14">
      <t>ニュウリョク</t>
    </rPh>
    <rPh sb="14" eb="16">
      <t>フヨウ</t>
    </rPh>
    <phoneticPr fontId="1"/>
  </si>
  <si>
    <r>
      <t>【1年目】</t>
    </r>
    <r>
      <rPr>
        <sz val="16"/>
        <color rgb="FFFF0000"/>
        <rFont val="游ゴシック"/>
        <family val="3"/>
        <charset val="128"/>
        <scheme val="minor"/>
      </rPr>
      <t>※2年目の申請がある場合は、2年目の欄にもご記入ください。</t>
    </r>
    <rPh sb="2" eb="4">
      <t>ネンメ</t>
    </rPh>
    <rPh sb="3" eb="4">
      <t>メ</t>
    </rPh>
    <phoneticPr fontId="1"/>
  </si>
  <si>
    <t>①事業総額</t>
    <rPh sb="1" eb="5">
      <t>ジギョウソウガク</t>
    </rPh>
    <phoneticPr fontId="1"/>
  </si>
  <si>
    <t>助成割合②÷①</t>
    <rPh sb="0" eb="2">
      <t>ジョセイ</t>
    </rPh>
    <rPh sb="2" eb="4">
      <t>ワリアイ</t>
    </rPh>
    <phoneticPr fontId="1"/>
  </si>
  <si>
    <t>【収入】</t>
    <rPh sb="1" eb="3">
      <t>シュウニュウ</t>
    </rPh>
    <phoneticPr fontId="1"/>
  </si>
  <si>
    <t>助成金</t>
    <rPh sb="0" eb="3">
      <t>ジョセイキン</t>
    </rPh>
    <phoneticPr fontId="1"/>
  </si>
  <si>
    <t>②助成申請額</t>
    <rPh sb="1" eb="3">
      <t>ジョセイ</t>
    </rPh>
    <rPh sb="3" eb="6">
      <t>シンセイガク</t>
    </rPh>
    <phoneticPr fontId="1"/>
  </si>
  <si>
    <t>助成金以外の収入費目</t>
    <rPh sb="0" eb="3">
      <t>ジョセイキン</t>
    </rPh>
    <rPh sb="3" eb="5">
      <t>イガイ</t>
    </rPh>
    <rPh sb="6" eb="10">
      <t>シュウニュウヒモク</t>
    </rPh>
    <phoneticPr fontId="1"/>
  </si>
  <si>
    <t>③助成金以外の収入小計</t>
    <rPh sb="1" eb="4">
      <t>ジョセイキン</t>
    </rPh>
    <rPh sb="4" eb="6">
      <t>イガイ</t>
    </rPh>
    <rPh sb="7" eb="9">
      <t>シュウニュウ</t>
    </rPh>
    <rPh sb="9" eb="11">
      <t>ショウケイ</t>
    </rPh>
    <phoneticPr fontId="1"/>
  </si>
  <si>
    <t>収入合計②＋③</t>
    <rPh sb="0" eb="4">
      <t>シュウニュウゴウケイ</t>
    </rPh>
    <phoneticPr fontId="1"/>
  </si>
  <si>
    <t>=①事業費総額であることを確認してください。</t>
    <phoneticPr fontId="1"/>
  </si>
  <si>
    <t>【支出】</t>
    <rPh sb="1" eb="3">
      <t>シシュツ</t>
    </rPh>
    <phoneticPr fontId="1"/>
  </si>
  <si>
    <t>④助成金以外の支出</t>
    <rPh sb="1" eb="4">
      <t>ジョセイキン</t>
    </rPh>
    <rPh sb="4" eb="6">
      <t>イガイ</t>
    </rPh>
    <rPh sb="7" eb="9">
      <t>シシュツ</t>
    </rPh>
    <phoneticPr fontId="1"/>
  </si>
  <si>
    <t>⑤助成金からの支出</t>
    <rPh sb="1" eb="4">
      <t>ジョセイキン</t>
    </rPh>
    <rPh sb="7" eb="9">
      <t>シシュツ</t>
    </rPh>
    <phoneticPr fontId="1"/>
  </si>
  <si>
    <t>④、⑤それぞれの小計</t>
    <rPh sb="8" eb="10">
      <t>ショウケイ</t>
    </rPh>
    <phoneticPr fontId="1"/>
  </si>
  <si>
    <t>支出合計④＋⑤</t>
    <rPh sb="0" eb="4">
      <t>シシュツゴウケイ</t>
    </rPh>
    <phoneticPr fontId="1"/>
  </si>
  <si>
    <t>助成割合（B÷A）</t>
    <rPh sb="0" eb="2">
      <t>ジョセイ</t>
    </rPh>
    <rPh sb="2" eb="4">
      <t>ワリアイ</t>
    </rPh>
    <phoneticPr fontId="1"/>
  </si>
  <si>
    <t>助成申請総額　B（1年目②＋2年目②）</t>
    <rPh sb="0" eb="2">
      <t>ジョセイ</t>
    </rPh>
    <rPh sb="2" eb="4">
      <t>シンセイ</t>
    </rPh>
    <rPh sb="4" eb="6">
      <t>ソウガク</t>
    </rPh>
    <rPh sb="10" eb="12">
      <t>ネンメ</t>
    </rPh>
    <rPh sb="15" eb="17">
      <t>ネンメ</t>
    </rPh>
    <phoneticPr fontId="1"/>
  </si>
  <si>
    <t>事業総額　　　A（1年目①＋2年目①）</t>
    <rPh sb="0" eb="4">
      <t>ジギョウソウガク</t>
    </rPh>
    <rPh sb="10" eb="12">
      <t>ネンメ</t>
    </rPh>
    <rPh sb="15" eb="17">
      <t>ネンメ</t>
    </rPh>
    <phoneticPr fontId="1"/>
  </si>
  <si>
    <t>他の助成金</t>
    <rPh sb="0" eb="1">
      <t>タ</t>
    </rPh>
    <rPh sb="2" eb="5">
      <t>ジョセイキン</t>
    </rPh>
    <phoneticPr fontId="1"/>
  </si>
  <si>
    <t xml:space="preserve"> </t>
    <phoneticPr fontId="1"/>
  </si>
  <si>
    <t>授業目的公衆送信補償金制度　共通目的事業・助成事業
（2025年度募集）申請様式の作成にあたっての注意事項</t>
    <rPh sb="0" eb="2">
      <t>ジュギョウ</t>
    </rPh>
    <rPh sb="2" eb="11">
      <t>モクテキコウシュウソウシンホショウキン</t>
    </rPh>
    <rPh sb="11" eb="13">
      <t>セイド</t>
    </rPh>
    <rPh sb="14" eb="16">
      <t>キョウツウ</t>
    </rPh>
    <rPh sb="16" eb="18">
      <t>モクテキ</t>
    </rPh>
    <rPh sb="18" eb="20">
      <t>ジギョウ</t>
    </rPh>
    <rPh sb="21" eb="23">
      <t>ジョセイ</t>
    </rPh>
    <rPh sb="23" eb="25">
      <t>ジギョウ</t>
    </rPh>
    <rPh sb="31" eb="33">
      <t>ネンド</t>
    </rPh>
    <rPh sb="33" eb="35">
      <t>ボシュウ</t>
    </rPh>
    <rPh sb="36" eb="38">
      <t>シンセイ</t>
    </rPh>
    <rPh sb="38" eb="40">
      <t>ヨウシキ</t>
    </rPh>
    <rPh sb="41" eb="43">
      <t>サクセイ</t>
    </rPh>
    <rPh sb="49" eb="51">
      <t>チュウイ</t>
    </rPh>
    <rPh sb="51" eb="53">
      <t>ジコウ</t>
    </rPh>
    <phoneticPr fontId="1"/>
  </si>
  <si>
    <t>【 入力に際しての注意事項 】</t>
    <rPh sb="2" eb="4">
      <t>ニュウリョク</t>
    </rPh>
    <rPh sb="5" eb="6">
      <t>サイ</t>
    </rPh>
    <rPh sb="9" eb="11">
      <t>チュウイ</t>
    </rPh>
    <rPh sb="11" eb="13">
      <t>ジコウ</t>
    </rPh>
    <phoneticPr fontId="1"/>
  </si>
  <si>
    <t>例）</t>
    <rPh sb="0" eb="1">
      <t>レイ</t>
    </rPh>
    <phoneticPr fontId="1"/>
  </si>
  <si>
    <t>【 よく使う操作について 】</t>
    <rPh sb="4" eb="5">
      <t>ツカ</t>
    </rPh>
    <rPh sb="6" eb="8">
      <t>ソウサ</t>
    </rPh>
    <phoneticPr fontId="1"/>
  </si>
  <si>
    <t>[Alt] + [Enter]</t>
    <phoneticPr fontId="1"/>
  </si>
  <si>
    <t>・全角⇔半角　変換</t>
    <rPh sb="1" eb="3">
      <t>ゼンカク</t>
    </rPh>
    <rPh sb="4" eb="6">
      <t>ハンカク</t>
    </rPh>
    <rPh sb="7" eb="9">
      <t>ヘンカン</t>
    </rPh>
    <phoneticPr fontId="1"/>
  </si>
  <si>
    <t>[半角/全角]</t>
    <rPh sb="1" eb="3">
      <t>ハンカク</t>
    </rPh>
    <rPh sb="4" eb="6">
      <t>ゼンカク</t>
    </rPh>
    <phoneticPr fontId="1"/>
  </si>
  <si>
    <t>申請様式の作成にあたっては、特に以下の点に注意して作成ください。</t>
    <rPh sb="0" eb="2">
      <t>シンセイ</t>
    </rPh>
    <rPh sb="2" eb="4">
      <t>ヨウシキ</t>
    </rPh>
    <rPh sb="14" eb="15">
      <t>トク</t>
    </rPh>
    <phoneticPr fontId="1"/>
  </si>
  <si>
    <t>【 申請様式作成に際しての注意事項 】</t>
    <rPh sb="2" eb="4">
      <t>シンセイ</t>
    </rPh>
    <rPh sb="4" eb="6">
      <t>ヨウシキ</t>
    </rPh>
    <rPh sb="6" eb="8">
      <t>サクセイ</t>
    </rPh>
    <rPh sb="9" eb="10">
      <t>サイ</t>
    </rPh>
    <rPh sb="13" eb="15">
      <t>チュウイ</t>
    </rPh>
    <rPh sb="15" eb="17">
      <t>ジコウ</t>
    </rPh>
    <phoneticPr fontId="1"/>
  </si>
  <si>
    <t>・各項目の入力に際して、画面がうまく表示されない場合は、数式バーを活用ください。</t>
    <rPh sb="1" eb="4">
      <t>カクコウモク</t>
    </rPh>
    <rPh sb="5" eb="7">
      <t>ニュウリョク</t>
    </rPh>
    <rPh sb="8" eb="9">
      <t>サイ</t>
    </rPh>
    <rPh sb="12" eb="14">
      <t>ガメン</t>
    </rPh>
    <rPh sb="18" eb="20">
      <t>ヒョウジ</t>
    </rPh>
    <rPh sb="24" eb="26">
      <t>バアイ</t>
    </rPh>
    <rPh sb="28" eb="30">
      <t>スウシキ</t>
    </rPh>
    <rPh sb="33" eb="35">
      <t>カツヨウ</t>
    </rPh>
    <phoneticPr fontId="1"/>
  </si>
  <si>
    <t>・セル内の改行</t>
    <rPh sb="3" eb="4">
      <t>ナイ</t>
    </rPh>
    <rPh sb="5" eb="7">
      <t>カイギョウ</t>
    </rPh>
    <phoneticPr fontId="1"/>
  </si>
  <si>
    <t>・各シートの列数（A列以降）は、追加・削除等の編集はしないでください。</t>
    <rPh sb="1" eb="2">
      <t>カク</t>
    </rPh>
    <rPh sb="6" eb="8">
      <t>レツスウ</t>
    </rPh>
    <rPh sb="10" eb="11">
      <t>レツ</t>
    </rPh>
    <rPh sb="11" eb="13">
      <t>イコウ</t>
    </rPh>
    <rPh sb="16" eb="18">
      <t>ツイカ</t>
    </rPh>
    <rPh sb="19" eb="21">
      <t>サクジョ</t>
    </rPh>
    <rPh sb="21" eb="22">
      <t>ナド</t>
    </rPh>
    <rPh sb="23" eb="25">
      <t>ヘンシュウ</t>
    </rPh>
    <phoneticPr fontId="1"/>
  </si>
  <si>
    <t>・入力内容が見切れてしまう場合は、行の幅を調整してください。</t>
    <rPh sb="1" eb="3">
      <t>ニュウリョク</t>
    </rPh>
    <rPh sb="3" eb="5">
      <t>ナイヨウ</t>
    </rPh>
    <rPh sb="6" eb="8">
      <t>ミキ</t>
    </rPh>
    <rPh sb="13" eb="15">
      <t>バアイ</t>
    </rPh>
    <rPh sb="17" eb="18">
      <t>ギョウ</t>
    </rPh>
    <rPh sb="19" eb="20">
      <t>ハバ</t>
    </rPh>
    <rPh sb="21" eb="23">
      <t>チョウセイ</t>
    </rPh>
    <phoneticPr fontId="1"/>
  </si>
  <si>
    <t>・行幅を上限まで広げても入力内容が収まらない場合は、以下の手順で行を追加してください。</t>
    <rPh sb="1" eb="3">
      <t>ギョウハバ</t>
    </rPh>
    <rPh sb="4" eb="6">
      <t>ジョウゲン</t>
    </rPh>
    <rPh sb="8" eb="9">
      <t>ヒロ</t>
    </rPh>
    <rPh sb="12" eb="14">
      <t>ニュウリョク</t>
    </rPh>
    <rPh sb="14" eb="16">
      <t>ナイヨウ</t>
    </rPh>
    <rPh sb="17" eb="18">
      <t>オサ</t>
    </rPh>
    <rPh sb="22" eb="24">
      <t>バアイ</t>
    </rPh>
    <rPh sb="26" eb="28">
      <t>イカ</t>
    </rPh>
    <rPh sb="29" eb="31">
      <t>テジュン</t>
    </rPh>
    <rPh sb="32" eb="33">
      <t>ギョウ</t>
    </rPh>
    <rPh sb="34" eb="36">
      <t>ツイカ</t>
    </rPh>
    <phoneticPr fontId="1"/>
  </si>
  <si>
    <t>　なお、提出の必要がない申請様式については、空欄のままご提出ください。</t>
    <rPh sb="12" eb="16">
      <t>シンセイヨウシキ</t>
    </rPh>
    <phoneticPr fontId="1"/>
  </si>
  <si>
    <t xml:space="preserve">
</t>
    <phoneticPr fontId="1"/>
  </si>
  <si>
    <t>1事業者の1事業年度当たりの申請件数は、原則3件以内となります。
複数事業の申請を予定している／または申請済みの場合は、該当する事業名を入力してください。</t>
    <rPh sb="51" eb="53">
      <t>シンセイ</t>
    </rPh>
    <rPh sb="53" eb="54">
      <t>ス</t>
    </rPh>
    <rPh sb="60" eb="62">
      <t>ガイトウ</t>
    </rPh>
    <rPh sb="64" eb="67">
      <t>ジギョウメイ</t>
    </rPh>
    <rPh sb="68" eb="70">
      <t>ニュウリョク</t>
    </rPh>
    <phoneticPr fontId="1"/>
  </si>
  <si>
    <t>・●●事業
・2025年第▲回▲▲事業</t>
    <rPh sb="3" eb="5">
      <t>ジギョウ</t>
    </rPh>
    <rPh sb="11" eb="12">
      <t>ネン</t>
    </rPh>
    <rPh sb="12" eb="13">
      <t>ダイ</t>
    </rPh>
    <rPh sb="14" eb="15">
      <t>カイ</t>
    </rPh>
    <rPh sb="17" eb="19">
      <t>ジギョウ</t>
    </rPh>
    <phoneticPr fontId="1"/>
  </si>
  <si>
    <t>申請者名</t>
    <rPh sb="0" eb="3">
      <t>シンセイシャ</t>
    </rPh>
    <rPh sb="3" eb="4">
      <t>メイ</t>
    </rPh>
    <phoneticPr fontId="1"/>
  </si>
  <si>
    <t>委託先の法人・団体名は、省略・割愛せずに入力してください。</t>
    <rPh sb="0" eb="3">
      <t>イタクサキ</t>
    </rPh>
    <phoneticPr fontId="1"/>
  </si>
  <si>
    <t>プルダウンから選択してください</t>
    <rPh sb="7" eb="9">
      <t>センタク</t>
    </rPh>
    <phoneticPr fontId="1"/>
  </si>
  <si>
    <t>新規事業の場合は、実施内容のわかるような事業名を入力してください。
これまで実施したことがある既存事業の場合は、チラシ等の広報に使用される具体的な事業名を入力してください。</t>
    <rPh sb="47" eb="49">
      <t>キゾン</t>
    </rPh>
    <phoneticPr fontId="1"/>
  </si>
  <si>
    <t>申請者の代表者役職（理事長、代表取締役社長 等）を入力してください。</t>
    <rPh sb="25" eb="27">
      <t>ニュウリョク</t>
    </rPh>
    <phoneticPr fontId="1"/>
  </si>
  <si>
    <t>申請者の代表者氏名を、姓と名の間を一文字空けて入力してください。</t>
    <rPh sb="4" eb="7">
      <t>ダイヒョウシャ</t>
    </rPh>
    <rPh sb="7" eb="9">
      <t>シメイ</t>
    </rPh>
    <rPh sb="23" eb="25">
      <t>ニュウリョク</t>
    </rPh>
    <phoneticPr fontId="1"/>
  </si>
  <si>
    <t>申請者である法人・団体の住所を、都道府県から入力してください。
番地等は「数字とハイフン（例：1-11-30）」の省略した形式で結構です。</t>
    <rPh sb="6" eb="8">
      <t>ホウジン</t>
    </rPh>
    <rPh sb="12" eb="14">
      <t>ジュウショ</t>
    </rPh>
    <phoneticPr fontId="1"/>
  </si>
  <si>
    <t>事業を実施する目的を入力してください。</t>
    <rPh sb="0" eb="2">
      <t>ジギョウ</t>
    </rPh>
    <rPh sb="3" eb="5">
      <t>ジッシ</t>
    </rPh>
    <rPh sb="7" eb="9">
      <t>モクテキ</t>
    </rPh>
    <rPh sb="10" eb="12">
      <t>ニュウリョク</t>
    </rPh>
    <phoneticPr fontId="1"/>
  </si>
  <si>
    <t>事業の一部の第三者への委託の有無</t>
    <rPh sb="0" eb="2">
      <t>ジギョウ</t>
    </rPh>
    <rPh sb="3" eb="5">
      <t>イチブ</t>
    </rPh>
    <rPh sb="6" eb="9">
      <t>ダイサンシャ</t>
    </rPh>
    <rPh sb="11" eb="13">
      <t>イタク</t>
    </rPh>
    <rPh sb="14" eb="16">
      <t>ウム</t>
    </rPh>
    <phoneticPr fontId="1"/>
  </si>
  <si>
    <t>１）委託する必要性</t>
    <phoneticPr fontId="1"/>
  </si>
  <si>
    <t>２）委託する一部の事業の内容</t>
    <phoneticPr fontId="1"/>
  </si>
  <si>
    <t>第三者委託事項届出書</t>
    <rPh sb="0" eb="3">
      <t>ダイサンシャ</t>
    </rPh>
    <rPh sb="3" eb="5">
      <t>イタク</t>
    </rPh>
    <rPh sb="5" eb="7">
      <t>ジコウ</t>
    </rPh>
    <rPh sb="7" eb="10">
      <t>トドケデショ</t>
    </rPh>
    <phoneticPr fontId="1"/>
  </si>
  <si>
    <t>事業計画書、収支予算書作成後、1～22の項目ごとの記載内容についてご確認いただき、承諾いただける場合は最右列で〇を選択してください。ひとつでも〇のない項目がある場合、申請は受け付けられません。</t>
    <rPh sb="0" eb="5">
      <t>ジギョウケイカクショ</t>
    </rPh>
    <rPh sb="6" eb="11">
      <t>シュウシヨサンショ</t>
    </rPh>
    <rPh sb="11" eb="14">
      <t>サクセイゴ</t>
    </rPh>
    <rPh sb="20" eb="22">
      <t>コウモク</t>
    </rPh>
    <rPh sb="25" eb="27">
      <t>キサイ</t>
    </rPh>
    <rPh sb="27" eb="29">
      <t>ナイヨウ</t>
    </rPh>
    <rPh sb="34" eb="36">
      <t>カクニン</t>
    </rPh>
    <rPh sb="41" eb="43">
      <t>ショウダク</t>
    </rPh>
    <rPh sb="48" eb="50">
      <t>バアイ</t>
    </rPh>
    <rPh sb="51" eb="52">
      <t>サイ</t>
    </rPh>
    <rPh sb="52" eb="54">
      <t>ミギレツ</t>
    </rPh>
    <rPh sb="57" eb="59">
      <t>センタク</t>
    </rPh>
    <rPh sb="75" eb="77">
      <t>コウモク</t>
    </rPh>
    <rPh sb="80" eb="82">
      <t>バアイ</t>
    </rPh>
    <rPh sb="83" eb="85">
      <t>シンセイ</t>
    </rPh>
    <rPh sb="86" eb="87">
      <t>ウ</t>
    </rPh>
    <rPh sb="88" eb="89">
      <t>ツ</t>
    </rPh>
    <phoneticPr fontId="1"/>
  </si>
  <si>
    <t>・本申請様式は自動計算やセルの参照機能等を利用しており、「Microsoft Excel」以外の表計算ソフトで作成すると不具合が発生する可能性があります。必ず「Microsoft Excel」ソフトをご利用ください。</t>
    <rPh sb="1" eb="2">
      <t>ホン</t>
    </rPh>
    <rPh sb="2" eb="4">
      <t>シンセイ</t>
    </rPh>
    <phoneticPr fontId="1"/>
  </si>
  <si>
    <t>・団体情報や収入・支出の金額等、各シートの入力情報が別のシートに自動反映される箇所があります。特に収入・支出の金額合計が正しく反映されているか確認のうえ、ご申請ください。</t>
    <rPh sb="1" eb="3">
      <t>ダンタイ</t>
    </rPh>
    <rPh sb="3" eb="5">
      <t>ジョウホウ</t>
    </rPh>
    <rPh sb="6" eb="8">
      <t>シュウニュウ</t>
    </rPh>
    <rPh sb="9" eb="11">
      <t>シシュツ</t>
    </rPh>
    <rPh sb="12" eb="14">
      <t>キンガク</t>
    </rPh>
    <rPh sb="14" eb="15">
      <t>ナド</t>
    </rPh>
    <rPh sb="16" eb="17">
      <t>カク</t>
    </rPh>
    <rPh sb="21" eb="23">
      <t>ニュウリョク</t>
    </rPh>
    <rPh sb="23" eb="25">
      <t>ジョウホウ</t>
    </rPh>
    <rPh sb="26" eb="27">
      <t>ベツ</t>
    </rPh>
    <rPh sb="32" eb="34">
      <t>ジドウ</t>
    </rPh>
    <rPh sb="34" eb="36">
      <t>ハンエイ</t>
    </rPh>
    <rPh sb="39" eb="41">
      <t>カショ</t>
    </rPh>
    <phoneticPr fontId="1"/>
  </si>
  <si>
    <t>・本申請様式にはファイル保護のためのロックを施しており、文字の大きさや入力欄の調整など、様式の変更ができない仕様になっていますので、必ず既定の文字数・行数以内で記入してください。</t>
    <rPh sb="1" eb="2">
      <t>ホン</t>
    </rPh>
    <rPh sb="2" eb="4">
      <t>シンセイ</t>
    </rPh>
    <rPh sb="4" eb="6">
      <t>ヨウシキ</t>
    </rPh>
    <rPh sb="12" eb="14">
      <t>ホゴ</t>
    </rPh>
    <rPh sb="22" eb="23">
      <t>ホドコ</t>
    </rPh>
    <rPh sb="31" eb="32">
      <t>オオ</t>
    </rPh>
    <rPh sb="35" eb="37">
      <t>ニュウリョク</t>
    </rPh>
    <rPh sb="37" eb="38">
      <t>ラン</t>
    </rPh>
    <rPh sb="39" eb="41">
      <t>チョウセイ</t>
    </rPh>
    <phoneticPr fontId="1"/>
  </si>
  <si>
    <t>・Wordやメモ帳など別のファイルからテキストをコピーして貼り付ける際には、入力するセルをダブルクリックし、入力状態にしてから貼り付けてください。</t>
    <rPh sb="8" eb="9">
      <t>チョウ</t>
    </rPh>
    <rPh sb="11" eb="12">
      <t>ベツ</t>
    </rPh>
    <rPh sb="29" eb="30">
      <t>ハ</t>
    </rPh>
    <rPh sb="31" eb="32">
      <t>ツ</t>
    </rPh>
    <rPh sb="34" eb="35">
      <t>サイ</t>
    </rPh>
    <rPh sb="38" eb="40">
      <t>ニュウリョク</t>
    </rPh>
    <phoneticPr fontId="1"/>
  </si>
  <si>
    <r>
      <t>・</t>
    </r>
    <r>
      <rPr>
        <u/>
        <sz val="10"/>
        <color theme="1"/>
        <rFont val="游ゴシック"/>
        <family val="3"/>
        <charset val="128"/>
        <scheme val="minor"/>
      </rPr>
      <t>薄水色のセル</t>
    </r>
    <r>
      <rPr>
        <sz val="10"/>
        <color theme="1"/>
        <rFont val="游ゴシック"/>
        <family val="3"/>
        <charset val="128"/>
        <scheme val="minor"/>
      </rPr>
      <t>は、別シートから入力情報を参照するため入力不要です。入力情報が正しく反映されていることを確認のうえ、ご申請ください。</t>
    </r>
    <rPh sb="1" eb="4">
      <t>ウスミズイロ</t>
    </rPh>
    <rPh sb="9" eb="10">
      <t>ベツ</t>
    </rPh>
    <rPh sb="15" eb="17">
      <t>ニュウリョク</t>
    </rPh>
    <rPh sb="17" eb="19">
      <t>ジョウホウ</t>
    </rPh>
    <rPh sb="20" eb="22">
      <t>サンショウ</t>
    </rPh>
    <rPh sb="26" eb="28">
      <t>ニュウリョク</t>
    </rPh>
    <rPh sb="28" eb="30">
      <t>フヨウ</t>
    </rPh>
    <phoneticPr fontId="1"/>
  </si>
  <si>
    <r>
      <t>・</t>
    </r>
    <r>
      <rPr>
        <u/>
        <sz val="10"/>
        <color theme="1"/>
        <rFont val="游ゴシック"/>
        <family val="3"/>
        <charset val="128"/>
        <scheme val="minor"/>
      </rPr>
      <t>薄黄色のセル</t>
    </r>
    <r>
      <rPr>
        <sz val="10"/>
        <color theme="1"/>
        <rFont val="游ゴシック"/>
        <family val="3"/>
        <charset val="128"/>
        <scheme val="minor"/>
      </rPr>
      <t>は選択式ですので、右下の　　　をクリックして選択肢を開き、選択してください。</t>
    </r>
    <rPh sb="2" eb="4">
      <t>キイロ</t>
    </rPh>
    <rPh sb="8" eb="10">
      <t>センタク</t>
    </rPh>
    <rPh sb="10" eb="11">
      <t>シキ</t>
    </rPh>
    <rPh sb="16" eb="18">
      <t>ミギシタ</t>
    </rPh>
    <phoneticPr fontId="1"/>
  </si>
  <si>
    <t>【 提出に際しての注意事項 】</t>
    <rPh sb="2" eb="4">
      <t>テイシュツ</t>
    </rPh>
    <rPh sb="5" eb="6">
      <t>サイ</t>
    </rPh>
    <rPh sb="9" eb="11">
      <t>チュウイ</t>
    </rPh>
    <rPh sb="11" eb="13">
      <t>ジコウ</t>
    </rPh>
    <phoneticPr fontId="1"/>
  </si>
  <si>
    <t>・申請は、SARTRASウェブサイトの申請受付フォームより受け付けます。</t>
    <rPh sb="1" eb="3">
      <t>シンセイ</t>
    </rPh>
    <rPh sb="19" eb="21">
      <t>シンセイ</t>
    </rPh>
    <rPh sb="21" eb="23">
      <t>ウケツケ</t>
    </rPh>
    <rPh sb="29" eb="30">
      <t>ウ</t>
    </rPh>
    <rPh sb="31" eb="32">
      <t>ツ</t>
    </rPh>
    <phoneticPr fontId="1"/>
  </si>
  <si>
    <t>キーボードの左上にある【半角/全角】キーを押すたびに、「ひらがな」→「半角英数」→「ひらがな」の順に
入力モードが切り替わります。
※【半角/全角】しか入力できないように設定を固定している項目には、入力上の注意欄に「（セルは半角英数字で固定されています）」と表示されています。</t>
    <rPh sb="69" eb="71">
      <t>ハンカク</t>
    </rPh>
    <rPh sb="72" eb="74">
      <t>ゼンカク</t>
    </rPh>
    <rPh sb="77" eb="79">
      <t>ニュウリョク</t>
    </rPh>
    <rPh sb="86" eb="88">
      <t>セッテイ</t>
    </rPh>
    <rPh sb="89" eb="91">
      <t>コテイ</t>
    </rPh>
    <rPh sb="95" eb="97">
      <t>コウモク</t>
    </rPh>
    <rPh sb="100" eb="103">
      <t>ニュウリョクジョウ</t>
    </rPh>
    <rPh sb="104" eb="106">
      <t>チュウイ</t>
    </rPh>
    <rPh sb="106" eb="107">
      <t>ラン</t>
    </rPh>
    <rPh sb="130" eb="132">
      <t>ヒョウジ</t>
    </rPh>
    <phoneticPr fontId="1"/>
  </si>
  <si>
    <t>委託金額を入力してください。</t>
    <rPh sb="0" eb="2">
      <t>イタク</t>
    </rPh>
    <rPh sb="2" eb="4">
      <t>キンガク</t>
    </rPh>
    <rPh sb="5" eb="7">
      <t>ニュウリョク</t>
    </rPh>
    <phoneticPr fontId="1"/>
  </si>
  <si>
    <t>委託金額のうち基金からの支出による額を入力してください。
（助成金からの支出とする額）</t>
    <rPh sb="19" eb="21">
      <t>ニュウリョク</t>
    </rPh>
    <phoneticPr fontId="1"/>
  </si>
  <si>
    <t>事業の実施にあたり、委託先への委託が必要な理由を入力してください。</t>
    <rPh sb="21" eb="23">
      <t>リユウ</t>
    </rPh>
    <phoneticPr fontId="1"/>
  </si>
  <si>
    <t>確認書</t>
    <rPh sb="0" eb="2">
      <t>カクニン</t>
    </rPh>
    <rPh sb="2" eb="3">
      <t>ショ</t>
    </rPh>
    <phoneticPr fontId="1"/>
  </si>
  <si>
    <t>申請者負担金</t>
    <rPh sb="0" eb="3">
      <t>シンセイシャ</t>
    </rPh>
    <rPh sb="3" eb="6">
      <t>フタンキン</t>
    </rPh>
    <phoneticPr fontId="1"/>
  </si>
  <si>
    <t>共催者負担金</t>
    <rPh sb="0" eb="3">
      <t>キョウサイシャ</t>
    </rPh>
    <rPh sb="3" eb="6">
      <t>フタンキン</t>
    </rPh>
    <phoneticPr fontId="1"/>
  </si>
  <si>
    <t>寄付金・協賛金</t>
    <rPh sb="0" eb="3">
      <t>キフキン</t>
    </rPh>
    <rPh sb="4" eb="7">
      <t>キョウサンキン</t>
    </rPh>
    <phoneticPr fontId="1"/>
  </si>
  <si>
    <t>プログラム等売上収入</t>
    <rPh sb="5" eb="6">
      <t>ナド</t>
    </rPh>
    <rPh sb="6" eb="8">
      <t>ウリアゲ</t>
    </rPh>
    <rPh sb="8" eb="10">
      <t>シュウニュウ</t>
    </rPh>
    <phoneticPr fontId="1"/>
  </si>
  <si>
    <t>参加費</t>
    <rPh sb="0" eb="3">
      <t>サンカヒ</t>
    </rPh>
    <phoneticPr fontId="1"/>
  </si>
  <si>
    <t>広告料・その他の収入</t>
    <rPh sb="0" eb="2">
      <t>コウコク</t>
    </rPh>
    <rPh sb="2" eb="3">
      <t>リョウ</t>
    </rPh>
    <rPh sb="6" eb="7">
      <t>タ</t>
    </rPh>
    <rPh sb="8" eb="10">
      <t>シュウニュウ</t>
    </rPh>
    <phoneticPr fontId="1"/>
  </si>
  <si>
    <t xml:space="preserve"> </t>
    <phoneticPr fontId="1"/>
  </si>
  <si>
    <t>３）委託金額</t>
    <phoneticPr fontId="1"/>
  </si>
  <si>
    <t>（単位：千円）</t>
    <rPh sb="1" eb="3">
      <t>タンイ</t>
    </rPh>
    <rPh sb="4" eb="5">
      <t>セン</t>
    </rPh>
    <rPh sb="5" eb="6">
      <t>エン</t>
    </rPh>
    <phoneticPr fontId="1"/>
  </si>
  <si>
    <t>助成金以外の事業総額
（申請者負担金など）</t>
    <rPh sb="0" eb="3">
      <t>ジョセイキン</t>
    </rPh>
    <rPh sb="3" eb="5">
      <t>イガイ</t>
    </rPh>
    <rPh sb="6" eb="8">
      <t>ジギョウ</t>
    </rPh>
    <rPh sb="8" eb="10">
      <t>ソウガク</t>
    </rPh>
    <rPh sb="12" eb="15">
      <t>シンセイシャ</t>
    </rPh>
    <rPh sb="15" eb="18">
      <t>フタンキン</t>
    </rPh>
    <phoneticPr fontId="1"/>
  </si>
  <si>
    <t>収支予算書（記入例）</t>
    <rPh sb="0" eb="2">
      <t>シュウシ</t>
    </rPh>
    <rPh sb="2" eb="4">
      <t>ヨサン</t>
    </rPh>
    <rPh sb="4" eb="5">
      <t>ショ</t>
    </rPh>
    <rPh sb="6" eb="9">
      <t>キニュウレイ</t>
    </rPh>
    <phoneticPr fontId="1"/>
  </si>
  <si>
    <t>　諸謝金</t>
    <phoneticPr fontId="1"/>
  </si>
  <si>
    <t>　旅費交通費</t>
    <phoneticPr fontId="1"/>
  </si>
  <si>
    <t>　委託費</t>
    <phoneticPr fontId="1"/>
  </si>
  <si>
    <t>　消耗品費</t>
    <phoneticPr fontId="1"/>
  </si>
  <si>
    <t>　印刷製本費</t>
    <phoneticPr fontId="1"/>
  </si>
  <si>
    <t>　通信運搬費</t>
    <phoneticPr fontId="1"/>
  </si>
  <si>
    <t>　会場費</t>
    <phoneticPr fontId="1"/>
  </si>
  <si>
    <t>　副賞関係費</t>
    <phoneticPr fontId="1"/>
  </si>
  <si>
    <t>　広告関係費</t>
    <phoneticPr fontId="1"/>
  </si>
  <si>
    <r>
      <t>【2年目】</t>
    </r>
    <r>
      <rPr>
        <sz val="16"/>
        <color rgb="FFFF0000"/>
        <rFont val="游ゴシック"/>
        <family val="3"/>
        <charset val="128"/>
        <scheme val="minor"/>
      </rPr>
      <t>※1年目の申請のみの場合、入力不要です。</t>
    </r>
    <rPh sb="2" eb="4">
      <t>ネンメ</t>
    </rPh>
    <rPh sb="3" eb="4">
      <t>メ</t>
    </rPh>
    <rPh sb="15" eb="17">
      <t>バアイ</t>
    </rPh>
    <rPh sb="18" eb="20">
      <t>ニュウリョク</t>
    </rPh>
    <rPh sb="20" eb="22">
      <t>フヨウ</t>
    </rPh>
    <phoneticPr fontId="1"/>
  </si>
  <si>
    <t>４）事業費に対する委託額の割合</t>
    <rPh sb="2" eb="4">
      <t>ジギョウ</t>
    </rPh>
    <rPh sb="4" eb="5">
      <t>ヒ</t>
    </rPh>
    <rPh sb="6" eb="7">
      <t>タイ</t>
    </rPh>
    <rPh sb="9" eb="12">
      <t>イタクガク</t>
    </rPh>
    <rPh sb="13" eb="15">
      <t>ワリアイ</t>
    </rPh>
    <phoneticPr fontId="1"/>
  </si>
  <si>
    <r>
      <t>５）委託金額のうち基金からの
　　  支出による額
　　</t>
    </r>
    <r>
      <rPr>
        <sz val="10"/>
        <color theme="1"/>
        <rFont val="游ゴシック"/>
        <family val="3"/>
        <charset val="128"/>
        <scheme val="minor"/>
      </rPr>
      <t>（助成金からの支出とする額）</t>
    </r>
    <rPh sb="2" eb="4">
      <t>イタク</t>
    </rPh>
    <rPh sb="35" eb="37">
      <t>シシュツ</t>
    </rPh>
    <rPh sb="40" eb="41">
      <t>ガク</t>
    </rPh>
    <phoneticPr fontId="1"/>
  </si>
  <si>
    <t>６）委託金額が妥当である理由</t>
    <phoneticPr fontId="1"/>
  </si>
  <si>
    <t>収支予算書に入力した事業費総額に対する、委託金額の割合を入力してください。</t>
    <rPh sb="0" eb="2">
      <t>シュウシ</t>
    </rPh>
    <rPh sb="2" eb="4">
      <t>ヨサン</t>
    </rPh>
    <rPh sb="4" eb="5">
      <t>ショ</t>
    </rPh>
    <rPh sb="6" eb="8">
      <t>ニュウリョク</t>
    </rPh>
    <rPh sb="10" eb="13">
      <t>ジギョウヒ</t>
    </rPh>
    <rPh sb="13" eb="15">
      <t>ソウガク</t>
    </rPh>
    <rPh sb="16" eb="17">
      <t>タイ</t>
    </rPh>
    <rPh sb="20" eb="24">
      <t>イタクキンガク</t>
    </rPh>
    <rPh sb="25" eb="27">
      <t>ワリアイ</t>
    </rPh>
    <rPh sb="28" eb="30">
      <t>ニュウリョク</t>
    </rPh>
    <phoneticPr fontId="1"/>
  </si>
  <si>
    <t>委託金額が妥当である理由を入力してください。</t>
    <rPh sb="0" eb="2">
      <t>イタク</t>
    </rPh>
    <rPh sb="2" eb="4">
      <t>キンガク</t>
    </rPh>
    <rPh sb="5" eb="7">
      <t>ダトウ</t>
    </rPh>
    <rPh sb="10" eb="12">
      <t>リユウ</t>
    </rPh>
    <rPh sb="13" eb="15">
      <t>ニュウリョク</t>
    </rPh>
    <phoneticPr fontId="1"/>
  </si>
  <si>
    <t>【1年目】事業総額</t>
    <rPh sb="2" eb="4">
      <t>ネンメ</t>
    </rPh>
    <rPh sb="5" eb="7">
      <t>ジギョウ</t>
    </rPh>
    <rPh sb="7" eb="9">
      <t>ソウガク</t>
    </rPh>
    <phoneticPr fontId="1"/>
  </si>
  <si>
    <t>【1年目】助成金額</t>
    <rPh sb="2" eb="4">
      <t>ネンメ</t>
    </rPh>
    <rPh sb="5" eb="7">
      <t>ジョセイ</t>
    </rPh>
    <rPh sb="7" eb="9">
      <t>キンガク</t>
    </rPh>
    <phoneticPr fontId="1"/>
  </si>
  <si>
    <t>【1年目】助成金以外の事業費</t>
    <rPh sb="2" eb="4">
      <t>ネンメ</t>
    </rPh>
    <rPh sb="5" eb="8">
      <t>ジョセイキン</t>
    </rPh>
    <rPh sb="8" eb="10">
      <t>イガイ</t>
    </rPh>
    <rPh sb="11" eb="14">
      <t>ジギョウヒ</t>
    </rPh>
    <phoneticPr fontId="1"/>
  </si>
  <si>
    <t>【2年目】事業総額</t>
    <rPh sb="2" eb="4">
      <t>ネンメ</t>
    </rPh>
    <rPh sb="5" eb="7">
      <t>ジギョウ</t>
    </rPh>
    <rPh sb="7" eb="9">
      <t>ソウガク</t>
    </rPh>
    <phoneticPr fontId="1"/>
  </si>
  <si>
    <t>【2年目】助成金額</t>
    <rPh sb="2" eb="4">
      <t>ネンメ</t>
    </rPh>
    <rPh sb="5" eb="7">
      <t>ジョセイ</t>
    </rPh>
    <rPh sb="7" eb="9">
      <t>キンガク</t>
    </rPh>
    <phoneticPr fontId="1"/>
  </si>
  <si>
    <t>）</t>
    <phoneticPr fontId="1"/>
  </si>
  <si>
    <t>（内　1年目：</t>
    <rPh sb="1" eb="2">
      <t>ウチ</t>
    </rPh>
    <rPh sb="4" eb="5">
      <t>ネン</t>
    </rPh>
    <rPh sb="5" eb="6">
      <t>メ</t>
    </rPh>
    <phoneticPr fontId="1"/>
  </si>
  <si>
    <t>、2年目：</t>
    <rPh sb="2" eb="3">
      <t>ネン</t>
    </rPh>
    <rPh sb="3" eb="4">
      <t>メ</t>
    </rPh>
    <phoneticPr fontId="1"/>
  </si>
  <si>
    <t>事業内容の詳細について具体的に入力してください。
（事業の対象、実施方法、実施場所等）</t>
    <rPh sb="0" eb="2">
      <t>ジギョウ</t>
    </rPh>
    <rPh sb="2" eb="4">
      <t>ナイヨウ</t>
    </rPh>
    <rPh sb="5" eb="7">
      <t>ショウサイ</t>
    </rPh>
    <rPh sb="11" eb="13">
      <t>グタイ</t>
    </rPh>
    <rPh sb="13" eb="14">
      <t>テキ</t>
    </rPh>
    <rPh sb="15" eb="17">
      <t>ニュウリョク</t>
    </rPh>
    <rPh sb="26" eb="28">
      <t>ジギョウ</t>
    </rPh>
    <rPh sb="29" eb="31">
      <t>タイショウ</t>
    </rPh>
    <rPh sb="32" eb="34">
      <t>ジッシ</t>
    </rPh>
    <rPh sb="34" eb="36">
      <t>ホウホウ</t>
    </rPh>
    <rPh sb="37" eb="39">
      <t>ジッシ</t>
    </rPh>
    <rPh sb="39" eb="41">
      <t>バショ</t>
    </rPh>
    <rPh sb="41" eb="42">
      <t>ナド</t>
    </rPh>
    <phoneticPr fontId="1"/>
  </si>
  <si>
    <t>【収入】</t>
    <rPh sb="1" eb="3">
      <t>シュウニュウ</t>
    </rPh>
    <phoneticPr fontId="1"/>
  </si>
  <si>
    <t>【入力不要】01_助成申請書シートから反映されます。</t>
    <rPh sb="1" eb="3">
      <t>ニュウリョク</t>
    </rPh>
    <rPh sb="3" eb="5">
      <t>フヨウ</t>
    </rPh>
    <rPh sb="9" eb="11">
      <t>ジョセイ</t>
    </rPh>
    <rPh sb="11" eb="14">
      <t>シンセイショ</t>
    </rPh>
    <rPh sb="19" eb="21">
      <t>ハンエイ</t>
    </rPh>
    <phoneticPr fontId="1"/>
  </si>
  <si>
    <t>【入力不要】④と⑤に入力された金額から算出します。</t>
    <rPh sb="1" eb="3">
      <t>ニュウリョク</t>
    </rPh>
    <rPh sb="3" eb="5">
      <t>フヨウ</t>
    </rPh>
    <rPh sb="10" eb="12">
      <t>ニュウリョク</t>
    </rPh>
    <rPh sb="15" eb="17">
      <t>キンガク</t>
    </rPh>
    <rPh sb="19" eb="21">
      <t>サンシュツ</t>
    </rPh>
    <phoneticPr fontId="1"/>
  </si>
  <si>
    <r>
      <t>一般社団法人　●●協会</t>
    </r>
    <r>
      <rPr>
        <sz val="11"/>
        <rFont val="游ゴシック"/>
        <family val="3"/>
        <charset val="128"/>
        <scheme val="minor"/>
      </rPr>
      <t>、株式会社　●●社　</t>
    </r>
    <r>
      <rPr>
        <sz val="11"/>
        <color theme="1"/>
        <rFont val="游ゴシック"/>
        <family val="2"/>
        <scheme val="minor"/>
      </rPr>
      <t>等</t>
    </r>
    <rPh sb="0" eb="6">
      <t>イッパンシャダンホウジン</t>
    </rPh>
    <rPh sb="9" eb="11">
      <t>キョウカイ</t>
    </rPh>
    <phoneticPr fontId="1"/>
  </si>
  <si>
    <t>イッパンシャダンホウジン　マルマルキョウカイ</t>
  </si>
  <si>
    <t>https://sartras.or.jp/</t>
  </si>
  <si>
    <t>本事業は、19●●年から開催されており、毎年約●●人が参加する国内で最も歴史があり、最大規模のコンクールである。●●を通して、●●教育の普及、発展に寄与するとともに、著作権への理解を深めることを目的にしている。●●、●●、●●の3部門があり、審査員は、●●、●●で構成され、国内外で活躍する●●も招聘している。各部門の最優秀賞受賞者には●●が授与され、●●の特典がある。</t>
    <rPh sb="0" eb="1">
      <t>ホン</t>
    </rPh>
    <rPh sb="1" eb="3">
      <t>ジギョウ</t>
    </rPh>
    <rPh sb="9" eb="10">
      <t>ネン</t>
    </rPh>
    <rPh sb="12" eb="14">
      <t>カイサイ</t>
    </rPh>
    <rPh sb="20" eb="22">
      <t>マイネン</t>
    </rPh>
    <rPh sb="22" eb="23">
      <t>ヤク</t>
    </rPh>
    <rPh sb="25" eb="26">
      <t>ニン</t>
    </rPh>
    <rPh sb="27" eb="29">
      <t>サンカ</t>
    </rPh>
    <rPh sb="31" eb="33">
      <t>コクナイ</t>
    </rPh>
    <rPh sb="34" eb="35">
      <t>モット</t>
    </rPh>
    <rPh sb="36" eb="38">
      <t>レキシ</t>
    </rPh>
    <rPh sb="42" eb="46">
      <t>サイダイキボ</t>
    </rPh>
    <rPh sb="65" eb="67">
      <t>キョウイク</t>
    </rPh>
    <rPh sb="68" eb="70">
      <t>フキュウ</t>
    </rPh>
    <rPh sb="71" eb="73">
      <t>ハッテン</t>
    </rPh>
    <rPh sb="74" eb="76">
      <t>キヨ</t>
    </rPh>
    <rPh sb="83" eb="86">
      <t>チョサクケン</t>
    </rPh>
    <rPh sb="88" eb="90">
      <t>リカイ</t>
    </rPh>
    <rPh sb="91" eb="92">
      <t>フカ</t>
    </rPh>
    <rPh sb="97" eb="99">
      <t>モクテキ</t>
    </rPh>
    <rPh sb="115" eb="117">
      <t>ブモン</t>
    </rPh>
    <rPh sb="121" eb="124">
      <t>シンサイン</t>
    </rPh>
    <rPh sb="132" eb="134">
      <t>コウセイ</t>
    </rPh>
    <rPh sb="137" eb="139">
      <t>コクナイ</t>
    </rPh>
    <rPh sb="139" eb="140">
      <t>ガイ</t>
    </rPh>
    <rPh sb="141" eb="143">
      <t>カツヤク</t>
    </rPh>
    <rPh sb="148" eb="150">
      <t>ショウヘイ</t>
    </rPh>
    <rPh sb="155" eb="156">
      <t>カク</t>
    </rPh>
    <rPh sb="156" eb="158">
      <t>ブモン</t>
    </rPh>
    <rPh sb="159" eb="163">
      <t>サイユウシュウショウ</t>
    </rPh>
    <rPh sb="163" eb="166">
      <t>ジュショウシャ</t>
    </rPh>
    <rPh sb="171" eb="173">
      <t>ジュヨ</t>
    </rPh>
    <rPh sb="179" eb="181">
      <t>トクテン</t>
    </rPh>
    <phoneticPr fontId="1"/>
  </si>
  <si>
    <t>本コンクールは、●●に励む●●に全国規模のコンペティションの場を設けることにより、次代を担う優秀な人材の発掘や育成を図るとともに、●●文化の振興に寄与することを目的とする。</t>
    <rPh sb="0" eb="1">
      <t>ホン</t>
    </rPh>
    <rPh sb="11" eb="12">
      <t>ハゲ</t>
    </rPh>
    <rPh sb="16" eb="18">
      <t>ゼンコク</t>
    </rPh>
    <rPh sb="18" eb="20">
      <t>キボ</t>
    </rPh>
    <rPh sb="30" eb="31">
      <t>バ</t>
    </rPh>
    <rPh sb="32" eb="33">
      <t>モウ</t>
    </rPh>
    <rPh sb="41" eb="43">
      <t>ジダイ</t>
    </rPh>
    <rPh sb="44" eb="45">
      <t>ニナ</t>
    </rPh>
    <rPh sb="46" eb="48">
      <t>ユウシュウ</t>
    </rPh>
    <rPh sb="49" eb="51">
      <t>ジンザイ</t>
    </rPh>
    <rPh sb="52" eb="54">
      <t>ハックツ</t>
    </rPh>
    <rPh sb="55" eb="57">
      <t>イクセイ</t>
    </rPh>
    <rPh sb="58" eb="59">
      <t>ハカ</t>
    </rPh>
    <rPh sb="67" eb="69">
      <t>ブンカ</t>
    </rPh>
    <rPh sb="70" eb="72">
      <t>シンコウ</t>
    </rPh>
    <rPh sb="73" eb="75">
      <t>キヨ</t>
    </rPh>
    <rPh sb="80" eb="82">
      <t>モクテキ</t>
    </rPh>
    <phoneticPr fontId="1"/>
  </si>
  <si>
    <t>（２）著作物の創作の振興及び普及に資する事業</t>
    <rPh sb="3" eb="6">
      <t>チョサクブツ</t>
    </rPh>
    <rPh sb="7" eb="9">
      <t>ソウサク</t>
    </rPh>
    <rPh sb="10" eb="12">
      <t>シンコウ</t>
    </rPh>
    <rPh sb="12" eb="13">
      <t>オヨ</t>
    </rPh>
    <rPh sb="14" eb="16">
      <t>フキュウ</t>
    </rPh>
    <rPh sb="17" eb="18">
      <t>シ</t>
    </rPh>
    <rPh sb="20" eb="22">
      <t>ジギョウ</t>
    </rPh>
    <phoneticPr fontId="1"/>
  </si>
  <si>
    <t>単年事業</t>
    <rPh sb="0" eb="2">
      <t>タンネン</t>
    </rPh>
    <rPh sb="2" eb="4">
      <t>ジギョウ</t>
    </rPh>
    <phoneticPr fontId="1"/>
  </si>
  <si>
    <t>あり→「第三者委託事項届出書」 参照</t>
    <phoneticPr fontId="1"/>
  </si>
  <si>
    <t>各事業を異なる部署が担当している上、各事業とも長年にわたり実施している。
担当部署は以下の通り。
・2025年第●回●●コンクール
　担当　●●部●●課（課員●名）　過年度事業報告　https://●●.or.jp/●●/●●
・●●事業
　担当　▲▲部▲▲課（課員●名）　過年度事業報告　https://●●.or.jp/●●/●●
・2025年第▲回▲▲事業
　担当　■■部■■課（課員●名）　過年度事業報告　https://●●.or.jp/●●/●●</t>
    <rPh sb="0" eb="3">
      <t>カクジギョウ</t>
    </rPh>
    <rPh sb="4" eb="5">
      <t>コト</t>
    </rPh>
    <rPh sb="7" eb="9">
      <t>ブショ</t>
    </rPh>
    <rPh sb="10" eb="12">
      <t>タントウ</t>
    </rPh>
    <rPh sb="16" eb="17">
      <t>ウエ</t>
    </rPh>
    <rPh sb="18" eb="19">
      <t>カク</t>
    </rPh>
    <rPh sb="19" eb="21">
      <t>ジギョウ</t>
    </rPh>
    <rPh sb="23" eb="25">
      <t>ナガネン</t>
    </rPh>
    <rPh sb="29" eb="31">
      <t>ジッシ</t>
    </rPh>
    <rPh sb="37" eb="41">
      <t>タントウブショ</t>
    </rPh>
    <rPh sb="42" eb="44">
      <t>イカ</t>
    </rPh>
    <rPh sb="45" eb="46">
      <t>トオ</t>
    </rPh>
    <rPh sb="67" eb="69">
      <t>タントウ</t>
    </rPh>
    <rPh sb="72" eb="73">
      <t>ブ</t>
    </rPh>
    <rPh sb="75" eb="76">
      <t>カ</t>
    </rPh>
    <rPh sb="77" eb="79">
      <t>カイン</t>
    </rPh>
    <rPh sb="80" eb="81">
      <t>ナ</t>
    </rPh>
    <rPh sb="83" eb="86">
      <t>カネンド</t>
    </rPh>
    <rPh sb="86" eb="90">
      <t>ジギョウホウコク</t>
    </rPh>
    <phoneticPr fontId="1"/>
  </si>
  <si>
    <t>19●●年に始まり、●●部門、●●部門、●●部門の全3部門から構成され、全国から約●●人が参加している国内で最も歴史があり、最大規模の●●に関するコンクール。
専門に応じて●●部門、●●部門、●●部門を設けており、全国の●●が応募可能。コンクールの周知は●●協会経由と動画配信サイトで行う。各部門ごとに●●と●●を競い、最優秀賞、優秀賞を選出する。最優秀賞には●●が授与され、●●の特典がある。
応募者を●●データに基づき、予選審査を行い、通過した団体を対象に●●会館で全国大会を実施する。全国大会はライブ配信を行う。
定期的に●●に関する動画配信を行う。</t>
    <rPh sb="4" eb="5">
      <t>ネン</t>
    </rPh>
    <rPh sb="6" eb="7">
      <t>ハジ</t>
    </rPh>
    <rPh sb="12" eb="14">
      <t>ブモン</t>
    </rPh>
    <rPh sb="17" eb="19">
      <t>ブモン</t>
    </rPh>
    <rPh sb="22" eb="24">
      <t>ブモン</t>
    </rPh>
    <rPh sb="25" eb="26">
      <t>ゼン</t>
    </rPh>
    <rPh sb="27" eb="29">
      <t>ブモン</t>
    </rPh>
    <rPh sb="31" eb="33">
      <t>コウセイ</t>
    </rPh>
    <rPh sb="36" eb="38">
      <t>ゼンコク</t>
    </rPh>
    <rPh sb="40" eb="41">
      <t>ヤク</t>
    </rPh>
    <rPh sb="43" eb="44">
      <t>ニン</t>
    </rPh>
    <rPh sb="45" eb="47">
      <t>サンカ</t>
    </rPh>
    <rPh sb="51" eb="53">
      <t>コクナイ</t>
    </rPh>
    <rPh sb="54" eb="55">
      <t>モット</t>
    </rPh>
    <rPh sb="56" eb="58">
      <t>レキシ</t>
    </rPh>
    <rPh sb="62" eb="66">
      <t>サイダイキボ</t>
    </rPh>
    <rPh sb="70" eb="71">
      <t>カン</t>
    </rPh>
    <rPh sb="80" eb="82">
      <t>センモン</t>
    </rPh>
    <rPh sb="83" eb="84">
      <t>オウ</t>
    </rPh>
    <rPh sb="101" eb="102">
      <t>モウ</t>
    </rPh>
    <rPh sb="115" eb="117">
      <t>カノウ</t>
    </rPh>
    <rPh sb="124" eb="126">
      <t>シュウチ</t>
    </rPh>
    <rPh sb="129" eb="131">
      <t>キョウカイ</t>
    </rPh>
    <rPh sb="131" eb="133">
      <t>ケイユ</t>
    </rPh>
    <rPh sb="134" eb="138">
      <t>ドウガハイシン</t>
    </rPh>
    <rPh sb="142" eb="143">
      <t>オコナ</t>
    </rPh>
    <rPh sb="145" eb="148">
      <t>カクブモン</t>
    </rPh>
    <rPh sb="157" eb="158">
      <t>キソ</t>
    </rPh>
    <rPh sb="160" eb="164">
      <t>サイユウシュウショウ</t>
    </rPh>
    <rPh sb="165" eb="168">
      <t>ユウシュウショウ</t>
    </rPh>
    <rPh sb="169" eb="171">
      <t>センシュツ</t>
    </rPh>
    <rPh sb="174" eb="178">
      <t>サイユウシュウショウ</t>
    </rPh>
    <rPh sb="183" eb="185">
      <t>ジュヨ</t>
    </rPh>
    <rPh sb="191" eb="193">
      <t>トクテン</t>
    </rPh>
    <rPh sb="198" eb="201">
      <t>オウボシャ</t>
    </rPh>
    <rPh sb="208" eb="209">
      <t>モト</t>
    </rPh>
    <rPh sb="212" eb="214">
      <t>ヨセン</t>
    </rPh>
    <rPh sb="214" eb="216">
      <t>シンサ</t>
    </rPh>
    <rPh sb="217" eb="218">
      <t>オコナ</t>
    </rPh>
    <rPh sb="220" eb="222">
      <t>ツウカ</t>
    </rPh>
    <rPh sb="224" eb="226">
      <t>ダンタイ</t>
    </rPh>
    <rPh sb="227" eb="229">
      <t>タイショウ</t>
    </rPh>
    <rPh sb="232" eb="234">
      <t>カイカン</t>
    </rPh>
    <rPh sb="235" eb="239">
      <t>ゼンコクタイカイ</t>
    </rPh>
    <rPh sb="240" eb="242">
      <t>ジッシ</t>
    </rPh>
    <rPh sb="245" eb="249">
      <t>ゼンコクタイカイ</t>
    </rPh>
    <rPh sb="253" eb="255">
      <t>ハイシン</t>
    </rPh>
    <rPh sb="256" eb="257">
      <t>オコナ</t>
    </rPh>
    <rPh sb="260" eb="263">
      <t>テイキテキ</t>
    </rPh>
    <rPh sb="267" eb="268">
      <t>カン</t>
    </rPh>
    <rPh sb="270" eb="272">
      <t>ドウガ</t>
    </rPh>
    <rPh sb="272" eb="274">
      <t>ハイシン</t>
    </rPh>
    <rPh sb="275" eb="276">
      <t>オコナ</t>
    </rPh>
    <phoneticPr fontId="1"/>
  </si>
  <si>
    <t>実施期間：2025年4月1日～2026年3月31日
以下、実施スケジュールと詳細。
　  4月1日　  事業開始
　  5月●日　 募集要項の掲載
　  6月＊＊＊＊＊＊＊＊＊＊＊＊＊＊＊＊　
　  7月＊＊＊＊＊＊＊＊＊＊＊＊＊＊＊＊
　  8月＊＊＊＊＊＊＊＊＊＊＊＊＊＊＊＊
　  9月＊＊＊＊＊＊＊＊＊＊＊＊＊＊＊＊
　10月　●●データによる予選審査
　11月＊＊＊＊＊＊＊＊＊＊＊＊＊＊＊＊
　12月●日～12月●日　全国大会の実施（会場：●●会館）※ライブ配信
　  1月＊＊＊＊＊＊＊＊＊＊＊＊＊＊＊＊
     2月＊＊＊＊＊＊＊＊＊＊＊＊＊＊＊＊
     2月末　　   事業完了
※毎月、動画配信サイトで情報発信</t>
    <rPh sb="0" eb="2">
      <t>ジッシ</t>
    </rPh>
    <rPh sb="2" eb="4">
      <t>キカン</t>
    </rPh>
    <rPh sb="9" eb="10">
      <t>ネン</t>
    </rPh>
    <rPh sb="11" eb="12">
      <t>ガツ</t>
    </rPh>
    <rPh sb="13" eb="14">
      <t>ニチ</t>
    </rPh>
    <rPh sb="19" eb="20">
      <t>ネン</t>
    </rPh>
    <rPh sb="21" eb="22">
      <t>ガツ</t>
    </rPh>
    <rPh sb="24" eb="25">
      <t>ニチ</t>
    </rPh>
    <rPh sb="27" eb="29">
      <t>イカ</t>
    </rPh>
    <rPh sb="30" eb="32">
      <t>ジッシ</t>
    </rPh>
    <rPh sb="39" eb="41">
      <t>ショウサイ</t>
    </rPh>
    <rPh sb="47" eb="48">
      <t>ガツ</t>
    </rPh>
    <rPh sb="49" eb="50">
      <t>ニチ</t>
    </rPh>
    <rPh sb="53" eb="55">
      <t>ジギョウ</t>
    </rPh>
    <rPh sb="55" eb="57">
      <t>カイシ</t>
    </rPh>
    <rPh sb="62" eb="63">
      <t>ガツ</t>
    </rPh>
    <rPh sb="64" eb="65">
      <t>ニチ</t>
    </rPh>
    <rPh sb="67" eb="69">
      <t>ボシュウ</t>
    </rPh>
    <rPh sb="69" eb="71">
      <t>ヨウコウ</t>
    </rPh>
    <rPh sb="72" eb="74">
      <t>ケイサイ</t>
    </rPh>
    <rPh sb="79" eb="80">
      <t>ガツ</t>
    </rPh>
    <rPh sb="102" eb="103">
      <t>ガツ</t>
    </rPh>
    <rPh sb="124" eb="125">
      <t>ガツ</t>
    </rPh>
    <rPh sb="146" eb="147">
      <t>ガツ</t>
    </rPh>
    <rPh sb="167" eb="168">
      <t>ガツ</t>
    </rPh>
    <rPh sb="177" eb="181">
      <t>ヨセンシンサ</t>
    </rPh>
    <rPh sb="185" eb="186">
      <t>ガツ</t>
    </rPh>
    <rPh sb="206" eb="207">
      <t>ガツ</t>
    </rPh>
    <rPh sb="208" eb="209">
      <t>ニチ</t>
    </rPh>
    <rPh sb="212" eb="213">
      <t>ガツ</t>
    </rPh>
    <rPh sb="214" eb="215">
      <t>ニチ</t>
    </rPh>
    <rPh sb="216" eb="218">
      <t>ゼンコク</t>
    </rPh>
    <rPh sb="218" eb="220">
      <t>タイカイ</t>
    </rPh>
    <rPh sb="221" eb="223">
      <t>ジッシ</t>
    </rPh>
    <rPh sb="224" eb="226">
      <t>カイジョウ</t>
    </rPh>
    <rPh sb="229" eb="231">
      <t>カイカン</t>
    </rPh>
    <rPh sb="236" eb="238">
      <t>ハイシン</t>
    </rPh>
    <rPh sb="243" eb="244">
      <t>ガツ</t>
    </rPh>
    <rPh sb="267" eb="268">
      <t>ガツ</t>
    </rPh>
    <rPh sb="291" eb="292">
      <t>ガツ</t>
    </rPh>
    <rPh sb="292" eb="293">
      <t>マツ</t>
    </rPh>
    <rPh sb="298" eb="300">
      <t>ジギョウ</t>
    </rPh>
    <rPh sb="300" eb="302">
      <t>カンリョウ</t>
    </rPh>
    <rPh sb="304" eb="306">
      <t>マイツキ</t>
    </rPh>
    <rPh sb="307" eb="309">
      <t>ドウガ</t>
    </rPh>
    <rPh sb="309" eb="311">
      <t>ハイシン</t>
    </rPh>
    <rPh sb="315" eb="317">
      <t>ジョウホウ</t>
    </rPh>
    <rPh sb="317" eb="319">
      <t>ハッシン</t>
    </rPh>
    <phoneticPr fontId="1"/>
  </si>
  <si>
    <t>本事業の印刷物（チラシ、ポスター、パンフレット）やWebサイト、動画配信サイト</t>
    <rPh sb="0" eb="1">
      <t>ホン</t>
    </rPh>
    <rPh sb="1" eb="3">
      <t>ジギョウ</t>
    </rPh>
    <rPh sb="4" eb="7">
      <t>インサツブツ</t>
    </rPh>
    <rPh sb="32" eb="34">
      <t>ドウガ</t>
    </rPh>
    <rPh sb="34" eb="36">
      <t>ハイシン</t>
    </rPh>
    <phoneticPr fontId="1"/>
  </si>
  <si>
    <t>全国規模のコンクールが開催されることにより、●●の目標となる場を提供することができ、より高いレベルでの競争が促され、人材育成のみならず、●●の発展が期待できる。また、優秀な人材の発掘の場としても活用されている。今年度から新たに動画配信を活用したコンクール運営を行うことにより、今まで●●に興味の無い層にまでアプローチすることができ、今まで以上に●●の普及も期待することができる。近年は、参加者、入場者数ともに減少傾向だったコンクールだが、活性化に向けての起爆剤としての役割を期待する。</t>
    <rPh sb="0" eb="4">
      <t>ゼンコクキボ</t>
    </rPh>
    <rPh sb="11" eb="13">
      <t>カイサイ</t>
    </rPh>
    <rPh sb="25" eb="27">
      <t>モクヒョウ</t>
    </rPh>
    <rPh sb="30" eb="31">
      <t>バ</t>
    </rPh>
    <rPh sb="32" eb="34">
      <t>テイキョウ</t>
    </rPh>
    <rPh sb="44" eb="45">
      <t>タカ</t>
    </rPh>
    <rPh sb="51" eb="53">
      <t>キョウソウ</t>
    </rPh>
    <rPh sb="54" eb="55">
      <t>ウナガ</t>
    </rPh>
    <rPh sb="58" eb="60">
      <t>ジンザイ</t>
    </rPh>
    <rPh sb="60" eb="62">
      <t>イクセイ</t>
    </rPh>
    <rPh sb="71" eb="73">
      <t>ハッテン</t>
    </rPh>
    <rPh sb="74" eb="76">
      <t>キタイ</t>
    </rPh>
    <rPh sb="83" eb="85">
      <t>ユウシュウ</t>
    </rPh>
    <rPh sb="86" eb="88">
      <t>ジンザイ</t>
    </rPh>
    <rPh sb="89" eb="91">
      <t>ハックツ</t>
    </rPh>
    <rPh sb="92" eb="93">
      <t>バ</t>
    </rPh>
    <rPh sb="97" eb="99">
      <t>カツヨウ</t>
    </rPh>
    <rPh sb="105" eb="108">
      <t>コンネンド</t>
    </rPh>
    <rPh sb="110" eb="111">
      <t>アラ</t>
    </rPh>
    <rPh sb="113" eb="115">
      <t>ドウガ</t>
    </rPh>
    <rPh sb="115" eb="117">
      <t>ハイシン</t>
    </rPh>
    <rPh sb="118" eb="120">
      <t>カツヨウ</t>
    </rPh>
    <rPh sb="127" eb="129">
      <t>ウンエイ</t>
    </rPh>
    <rPh sb="130" eb="131">
      <t>オコナ</t>
    </rPh>
    <rPh sb="138" eb="139">
      <t>イマ</t>
    </rPh>
    <rPh sb="144" eb="146">
      <t>キョウミ</t>
    </rPh>
    <rPh sb="147" eb="148">
      <t>ナ</t>
    </rPh>
    <rPh sb="149" eb="150">
      <t>ソウ</t>
    </rPh>
    <rPh sb="166" eb="167">
      <t>イマ</t>
    </rPh>
    <rPh sb="169" eb="171">
      <t>イジョウ</t>
    </rPh>
    <rPh sb="175" eb="177">
      <t>フキュウ</t>
    </rPh>
    <rPh sb="178" eb="180">
      <t>キタイ</t>
    </rPh>
    <rPh sb="189" eb="191">
      <t>キンネン</t>
    </rPh>
    <rPh sb="193" eb="196">
      <t>サンカシャ</t>
    </rPh>
    <rPh sb="197" eb="200">
      <t>ニュウジョウシャ</t>
    </rPh>
    <rPh sb="200" eb="201">
      <t>スウ</t>
    </rPh>
    <rPh sb="204" eb="208">
      <t>ゲンショウケイコウ</t>
    </rPh>
    <rPh sb="219" eb="222">
      <t>カッセイカ</t>
    </rPh>
    <rPh sb="223" eb="224">
      <t>ム</t>
    </rPh>
    <rPh sb="227" eb="230">
      <t>キバクザイ</t>
    </rPh>
    <rPh sb="234" eb="236">
      <t>ヤクワリ</t>
    </rPh>
    <rPh sb="237" eb="239">
      <t>キタイ</t>
    </rPh>
    <phoneticPr fontId="1"/>
  </si>
  <si>
    <t>コンクールの開催に当たり、●●の競技を行うに当たって、会場には●●、●●、●●等の大がかりな機材の設置が必要になる。機材をレンタルするにあたり、会場に設置するには、専門家による設営が必要になるため、これらを専門業者に委託する必要がある。また、コンクール当日に、会場には●●名の観客の来場を予定している。スムーズな入退場や、事件、事故を未然に防ぎ、安全な運営をするには、警備員の適切な配置が必要なため、これを専門業者に委託する必要がある。</t>
    <rPh sb="6" eb="8">
      <t>カイサイ</t>
    </rPh>
    <rPh sb="9" eb="10">
      <t>ア</t>
    </rPh>
    <rPh sb="16" eb="18">
      <t>キョウギ</t>
    </rPh>
    <rPh sb="19" eb="20">
      <t>オコナ</t>
    </rPh>
    <rPh sb="22" eb="23">
      <t>ア</t>
    </rPh>
    <rPh sb="27" eb="29">
      <t>カイジョウ</t>
    </rPh>
    <rPh sb="39" eb="40">
      <t>トウ</t>
    </rPh>
    <rPh sb="41" eb="42">
      <t>オオ</t>
    </rPh>
    <rPh sb="46" eb="48">
      <t>キザイ</t>
    </rPh>
    <rPh sb="49" eb="51">
      <t>セッチ</t>
    </rPh>
    <rPh sb="52" eb="54">
      <t>ヒツヨウ</t>
    </rPh>
    <rPh sb="58" eb="60">
      <t>キザイ</t>
    </rPh>
    <rPh sb="72" eb="74">
      <t>カイジョウ</t>
    </rPh>
    <rPh sb="75" eb="77">
      <t>セッチ</t>
    </rPh>
    <rPh sb="82" eb="85">
      <t>センモンカ</t>
    </rPh>
    <rPh sb="88" eb="90">
      <t>セツエイ</t>
    </rPh>
    <rPh sb="91" eb="93">
      <t>ヒツヨウ</t>
    </rPh>
    <rPh sb="103" eb="107">
      <t>センモンギョウシャ</t>
    </rPh>
    <rPh sb="108" eb="110">
      <t>イタク</t>
    </rPh>
    <rPh sb="112" eb="114">
      <t>ヒツヨウ</t>
    </rPh>
    <rPh sb="126" eb="128">
      <t>トウジツ</t>
    </rPh>
    <rPh sb="130" eb="132">
      <t>カイジョウ</t>
    </rPh>
    <rPh sb="136" eb="137">
      <t>ナ</t>
    </rPh>
    <rPh sb="138" eb="140">
      <t>カンキャク</t>
    </rPh>
    <rPh sb="141" eb="143">
      <t>ライジョウ</t>
    </rPh>
    <rPh sb="144" eb="146">
      <t>ヨテイ</t>
    </rPh>
    <rPh sb="156" eb="159">
      <t>ニュウタイジョウ</t>
    </rPh>
    <rPh sb="161" eb="163">
      <t>ジケン</t>
    </rPh>
    <rPh sb="164" eb="166">
      <t>ジコ</t>
    </rPh>
    <rPh sb="167" eb="169">
      <t>ミゼン</t>
    </rPh>
    <rPh sb="170" eb="171">
      <t>フセ</t>
    </rPh>
    <rPh sb="173" eb="175">
      <t>アンゼン</t>
    </rPh>
    <rPh sb="176" eb="178">
      <t>ウンエイ</t>
    </rPh>
    <rPh sb="184" eb="187">
      <t>ケイビイン</t>
    </rPh>
    <rPh sb="188" eb="190">
      <t>テキセツ</t>
    </rPh>
    <rPh sb="191" eb="193">
      <t>ハイチ</t>
    </rPh>
    <rPh sb="194" eb="196">
      <t>ヒツヨウ</t>
    </rPh>
    <rPh sb="203" eb="207">
      <t>センモンギョウシャ</t>
    </rPh>
    <rPh sb="208" eb="210">
      <t>イタク</t>
    </rPh>
    <rPh sb="212" eb="214">
      <t>ヒツヨウ</t>
    </rPh>
    <phoneticPr fontId="1"/>
  </si>
  <si>
    <t>・会場設営
・会場警備</t>
    <rPh sb="1" eb="3">
      <t>カイジョウ</t>
    </rPh>
    <rPh sb="3" eb="5">
      <t>セツエイ</t>
    </rPh>
    <rPh sb="7" eb="9">
      <t>カイジョウ</t>
    </rPh>
    <rPh sb="9" eb="11">
      <t>ケイビ</t>
    </rPh>
    <phoneticPr fontId="1"/>
  </si>
  <si>
    <t>●●%</t>
    <phoneticPr fontId="1"/>
  </si>
  <si>
    <t>3社へ見積もりの上、最も安価な業者を選定している。</t>
    <rPh sb="1" eb="2">
      <t>シャ</t>
    </rPh>
    <rPh sb="3" eb="5">
      <t>ミツ</t>
    </rPh>
    <rPh sb="8" eb="9">
      <t>ウエ</t>
    </rPh>
    <rPh sb="10" eb="11">
      <t>モット</t>
    </rPh>
    <rPh sb="12" eb="14">
      <t>アンカ</t>
    </rPh>
    <rPh sb="15" eb="17">
      <t>ギョウシャ</t>
    </rPh>
    <rPh sb="18" eb="20">
      <t>センテイ</t>
    </rPh>
    <phoneticPr fontId="1"/>
  </si>
  <si>
    <t>●●円</t>
    <rPh sb="2" eb="3">
      <t>エン</t>
    </rPh>
    <phoneticPr fontId="1"/>
  </si>
  <si>
    <t>委託する内容を項目にして入力してください。</t>
    <phoneticPr fontId="1"/>
  </si>
  <si>
    <t>事業の実施予定スケジュールの詳細</t>
    <rPh sb="0" eb="2">
      <t>ジギョウ</t>
    </rPh>
    <rPh sb="3" eb="5">
      <t>ジッシ</t>
    </rPh>
    <rPh sb="5" eb="7">
      <t>ヨテイ</t>
    </rPh>
    <rPh sb="14" eb="16">
      <t>ショウサイ</t>
    </rPh>
    <phoneticPr fontId="1"/>
  </si>
  <si>
    <t>事業の実施予定スケジュールについて、以下の点を含めて入力してください。
・事業全体の実施期間（開始予定日～完了予定日）
・必ず時系列での実施スケジュールとその詳細（実施内容、実施場所など）</t>
    <rPh sb="0" eb="2">
      <t>ジギョウ</t>
    </rPh>
    <rPh sb="3" eb="5">
      <t>ジッシ</t>
    </rPh>
    <rPh sb="5" eb="7">
      <t>ヨテイ</t>
    </rPh>
    <rPh sb="18" eb="20">
      <t>イカ</t>
    </rPh>
    <rPh sb="21" eb="22">
      <t>テン</t>
    </rPh>
    <rPh sb="23" eb="24">
      <t>フク</t>
    </rPh>
    <rPh sb="26" eb="28">
      <t>ニュウリョク</t>
    </rPh>
    <rPh sb="37" eb="39">
      <t>ジギョウ</t>
    </rPh>
    <rPh sb="39" eb="41">
      <t>ゼンタイ</t>
    </rPh>
    <rPh sb="42" eb="44">
      <t>ジッシ</t>
    </rPh>
    <rPh sb="44" eb="46">
      <t>キカン</t>
    </rPh>
    <rPh sb="47" eb="49">
      <t>カイシ</t>
    </rPh>
    <rPh sb="49" eb="52">
      <t>ヨテイビ</t>
    </rPh>
    <rPh sb="53" eb="55">
      <t>カンリョウ</t>
    </rPh>
    <rPh sb="55" eb="57">
      <t>ヨテイ</t>
    </rPh>
    <rPh sb="57" eb="58">
      <t>ビ</t>
    </rPh>
    <rPh sb="61" eb="62">
      <t>カナラ</t>
    </rPh>
    <rPh sb="63" eb="66">
      <t>ジケイレツ</t>
    </rPh>
    <rPh sb="68" eb="70">
      <t>ジッシ</t>
    </rPh>
    <rPh sb="79" eb="81">
      <t>ショウサイ</t>
    </rPh>
    <rPh sb="82" eb="84">
      <t>ジッシ</t>
    </rPh>
    <rPh sb="84" eb="86">
      <t>ナイヨウ</t>
    </rPh>
    <rPh sb="87" eb="89">
      <t>ジッシ</t>
    </rPh>
    <rPh sb="89" eb="91">
      <t>バショ</t>
    </rPh>
    <phoneticPr fontId="1"/>
  </si>
  <si>
    <t>申請受付期間内の任意の日付を入力してください</t>
    <rPh sb="0" eb="2">
      <t>シンセイ</t>
    </rPh>
    <rPh sb="2" eb="4">
      <t>ウケツケ</t>
    </rPh>
    <rPh sb="4" eb="6">
      <t>キカン</t>
    </rPh>
    <rPh sb="6" eb="7">
      <t>ナイ</t>
    </rPh>
    <rPh sb="8" eb="10">
      <t>ニンイ</t>
    </rPh>
    <rPh sb="11" eb="13">
      <t>ヒヅケ</t>
    </rPh>
    <rPh sb="14" eb="16">
      <t>ニュウリョク</t>
    </rPh>
    <phoneticPr fontId="1"/>
  </si>
  <si>
    <r>
      <t>【1年目】　</t>
    </r>
    <r>
      <rPr>
        <sz val="18"/>
        <color rgb="FFFF0000"/>
        <rFont val="游ゴシック"/>
        <family val="3"/>
        <charset val="128"/>
        <scheme val="minor"/>
      </rPr>
      <t>※2年目の申請がある場合は、2年目の欄にもご記入ください。</t>
    </r>
    <rPh sb="2" eb="4">
      <t>ネンメ</t>
    </rPh>
    <phoneticPr fontId="1"/>
  </si>
  <si>
    <r>
      <t>助成金</t>
    </r>
    <r>
      <rPr>
        <b/>
        <sz val="8"/>
        <color theme="1"/>
        <rFont val="游ゴシック"/>
        <family val="3"/>
        <charset val="128"/>
        <scheme val="minor"/>
      </rPr>
      <t>以外</t>
    </r>
    <r>
      <rPr>
        <sz val="8"/>
        <color theme="1"/>
        <rFont val="游ゴシック"/>
        <family val="3"/>
        <charset val="128"/>
        <scheme val="minor"/>
      </rPr>
      <t>からの支出</t>
    </r>
    <rPh sb="0" eb="3">
      <t>ジョセイキン</t>
    </rPh>
    <rPh sb="3" eb="5">
      <t>イガイ</t>
    </rPh>
    <rPh sb="8" eb="10">
      <t>シシュツ</t>
    </rPh>
    <phoneticPr fontId="1"/>
  </si>
  <si>
    <t>助成金からの支出</t>
    <rPh sb="0" eb="3">
      <t>ジョセイキン</t>
    </rPh>
    <rPh sb="6" eb="8">
      <t>シシュツ</t>
    </rPh>
    <phoneticPr fontId="1"/>
  </si>
  <si>
    <t>積算内訳</t>
    <rPh sb="0" eb="2">
      <t>セキサン</t>
    </rPh>
    <rPh sb="2" eb="4">
      <t>ウチワケ</t>
    </rPh>
    <phoneticPr fontId="1"/>
  </si>
  <si>
    <t>支出元</t>
    <rPh sb="0" eb="3">
      <t>シシュツモト</t>
    </rPh>
    <phoneticPr fontId="1"/>
  </si>
  <si>
    <t>単価（円）</t>
    <rPh sb="0" eb="2">
      <t>タンカ</t>
    </rPh>
    <rPh sb="3" eb="4">
      <t>エン</t>
    </rPh>
    <phoneticPr fontId="1"/>
  </si>
  <si>
    <t>数量
or
単価</t>
    <rPh sb="0" eb="2">
      <t>スウリョウ</t>
    </rPh>
    <rPh sb="6" eb="8">
      <t>タンカ</t>
    </rPh>
    <phoneticPr fontId="1"/>
  </si>
  <si>
    <t>単位</t>
    <rPh sb="0" eb="2">
      <t>タンイ</t>
    </rPh>
    <phoneticPr fontId="1"/>
  </si>
  <si>
    <r>
      <t xml:space="preserve">計（円）
</t>
    </r>
    <r>
      <rPr>
        <sz val="8"/>
        <color rgb="FFFF0000"/>
        <rFont val="游ゴシック"/>
        <family val="3"/>
        <charset val="128"/>
        <scheme val="minor"/>
      </rPr>
      <t>※各費目合計にて千円未満自動切り捨て</t>
    </r>
    <rPh sb="0" eb="1">
      <t>ケイ</t>
    </rPh>
    <rPh sb="2" eb="3">
      <t>エン</t>
    </rPh>
    <rPh sb="6" eb="7">
      <t>カク</t>
    </rPh>
    <rPh sb="7" eb="9">
      <t>ヒモク</t>
    </rPh>
    <rPh sb="9" eb="11">
      <t>ゴウケイ</t>
    </rPh>
    <rPh sb="13" eb="15">
      <t>センエン</t>
    </rPh>
    <rPh sb="15" eb="17">
      <t>ミマン</t>
    </rPh>
    <rPh sb="17" eb="19">
      <t>ジドウ</t>
    </rPh>
    <rPh sb="19" eb="20">
      <t>キ</t>
    </rPh>
    <rPh sb="21" eb="22">
      <t>ス</t>
    </rPh>
    <phoneticPr fontId="1"/>
  </si>
  <si>
    <t>Ⅰ</t>
    <phoneticPr fontId="1"/>
  </si>
  <si>
    <t>諸謝金</t>
    <rPh sb="0" eb="3">
      <t>ショシャキン</t>
    </rPh>
    <phoneticPr fontId="1"/>
  </si>
  <si>
    <t>積算内訳合計</t>
    <rPh sb="0" eb="2">
      <t>セキサン</t>
    </rPh>
    <rPh sb="2" eb="4">
      <t>ウチワケ</t>
    </rPh>
    <rPh sb="4" eb="6">
      <t>ゴウケイ</t>
    </rPh>
    <phoneticPr fontId="1"/>
  </si>
  <si>
    <t>✖</t>
    <phoneticPr fontId="1"/>
  </si>
  <si>
    <t>＝</t>
    <phoneticPr fontId="1"/>
  </si>
  <si>
    <t>コンクール審査員謝金</t>
    <rPh sb="5" eb="8">
      <t>シンサイン</t>
    </rPh>
    <rPh sb="8" eb="10">
      <t>シャキン</t>
    </rPh>
    <phoneticPr fontId="1"/>
  </si>
  <si>
    <t>人</t>
    <rPh sb="0" eb="1">
      <t>ニン</t>
    </rPh>
    <phoneticPr fontId="1"/>
  </si>
  <si>
    <t>助成金以外からの支出</t>
  </si>
  <si>
    <t>「収支予算書」と積算内訳合計</t>
    <rPh sb="1" eb="6">
      <t>シュウシヨサンショ</t>
    </rPh>
    <rPh sb="8" eb="10">
      <t>セキサン</t>
    </rPh>
    <rPh sb="10" eb="12">
      <t>ウチワケ</t>
    </rPh>
    <rPh sb="12" eb="14">
      <t>ゴウケイ</t>
    </rPh>
    <phoneticPr fontId="1"/>
  </si>
  <si>
    <t>枚</t>
    <rPh sb="0" eb="1">
      <t>マイ</t>
    </rPh>
    <phoneticPr fontId="1"/>
  </si>
  <si>
    <t>助成金からの支出</t>
  </si>
  <si>
    <t>計</t>
    <rPh sb="0" eb="1">
      <t>ケイ</t>
    </rPh>
    <phoneticPr fontId="1"/>
  </si>
  <si>
    <t>Ⅱ</t>
    <phoneticPr fontId="1"/>
  </si>
  <si>
    <t>旅費交通費</t>
    <rPh sb="0" eb="5">
      <t>リョヒコウツウヒ</t>
    </rPh>
    <phoneticPr fontId="1"/>
  </si>
  <si>
    <t>研究調査旅費（北海道&lt;札幌・旭川&gt;）</t>
    <rPh sb="0" eb="4">
      <t>ケンキュウチョウサ</t>
    </rPh>
    <rPh sb="4" eb="6">
      <t>リョヒ</t>
    </rPh>
    <rPh sb="7" eb="10">
      <t>ホッカイドウ</t>
    </rPh>
    <rPh sb="11" eb="13">
      <t>サッポロ</t>
    </rPh>
    <rPh sb="14" eb="16">
      <t>アサヒカワ</t>
    </rPh>
    <phoneticPr fontId="1"/>
  </si>
  <si>
    <t>回</t>
    <rPh sb="0" eb="1">
      <t>カイ</t>
    </rPh>
    <phoneticPr fontId="1"/>
  </si>
  <si>
    <t>Ⅲ</t>
    <phoneticPr fontId="1"/>
  </si>
  <si>
    <t>委託費</t>
    <rPh sb="0" eb="3">
      <t>イタクヒ</t>
    </rPh>
    <phoneticPr fontId="1"/>
  </si>
  <si>
    <t>会場設営　株式会社　●●</t>
    <rPh sb="0" eb="2">
      <t>カイジョウ</t>
    </rPh>
    <rPh sb="2" eb="4">
      <t>セツエイ</t>
    </rPh>
    <phoneticPr fontId="1"/>
  </si>
  <si>
    <t>会場警備　株式会社　▲▲</t>
    <rPh sb="0" eb="4">
      <t>カイジョウケイビ</t>
    </rPh>
    <phoneticPr fontId="1"/>
  </si>
  <si>
    <t>Ⅳ</t>
    <phoneticPr fontId="1"/>
  </si>
  <si>
    <t>消耗品費</t>
    <rPh sb="0" eb="4">
      <t>ショウモウヒンヒ</t>
    </rPh>
    <phoneticPr fontId="1"/>
  </si>
  <si>
    <t>Ⅴ</t>
    <phoneticPr fontId="1"/>
  </si>
  <si>
    <t>印刷製本費</t>
    <rPh sb="0" eb="2">
      <t>インサツ</t>
    </rPh>
    <rPh sb="2" eb="4">
      <t>セイホン</t>
    </rPh>
    <rPh sb="4" eb="5">
      <t>ヒ</t>
    </rPh>
    <phoneticPr fontId="1"/>
  </si>
  <si>
    <t>ポスター製作費</t>
    <rPh sb="4" eb="7">
      <t>セイサクヒ</t>
    </rPh>
    <phoneticPr fontId="1"/>
  </si>
  <si>
    <t>パンフレット製作費</t>
    <rPh sb="6" eb="9">
      <t>セイサクヒ</t>
    </rPh>
    <phoneticPr fontId="1"/>
  </si>
  <si>
    <t>部</t>
    <rPh sb="0" eb="1">
      <t>ブ</t>
    </rPh>
    <phoneticPr fontId="1"/>
  </si>
  <si>
    <t>Ⅵ</t>
    <phoneticPr fontId="1"/>
  </si>
  <si>
    <t>通信運搬費</t>
    <rPh sb="0" eb="5">
      <t>ツウシンウンパンヒ</t>
    </rPh>
    <phoneticPr fontId="1"/>
  </si>
  <si>
    <t>案内状発送費</t>
    <rPh sb="0" eb="3">
      <t>アンナイジョウ</t>
    </rPh>
    <rPh sb="3" eb="6">
      <t>ハッソウヒ</t>
    </rPh>
    <phoneticPr fontId="1"/>
  </si>
  <si>
    <t>Ⅶ</t>
    <phoneticPr fontId="1"/>
  </si>
  <si>
    <t>会場費</t>
    <rPh sb="0" eb="3">
      <t>カイジョウヒ</t>
    </rPh>
    <phoneticPr fontId="1"/>
  </si>
  <si>
    <t>会場予約料（●●ホール）</t>
    <rPh sb="0" eb="2">
      <t>カイジョウ</t>
    </rPh>
    <rPh sb="2" eb="5">
      <t>ヨヤクリョウ</t>
    </rPh>
    <phoneticPr fontId="1"/>
  </si>
  <si>
    <t>Ⅷ</t>
    <phoneticPr fontId="1"/>
  </si>
  <si>
    <t>副賞関係費</t>
    <rPh sb="0" eb="2">
      <t>フクショウ</t>
    </rPh>
    <rPh sb="2" eb="5">
      <t>カンケイヒ</t>
    </rPh>
    <phoneticPr fontId="1"/>
  </si>
  <si>
    <t>最優秀賞用●●</t>
    <rPh sb="0" eb="1">
      <t>サイ</t>
    </rPh>
    <rPh sb="1" eb="4">
      <t>ユウシュウショウ</t>
    </rPh>
    <rPh sb="4" eb="5">
      <t>ヨウ</t>
    </rPh>
    <phoneticPr fontId="1"/>
  </si>
  <si>
    <t>部門</t>
    <rPh sb="0" eb="2">
      <t>ブモン</t>
    </rPh>
    <phoneticPr fontId="1"/>
  </si>
  <si>
    <t>Ⅸ</t>
    <phoneticPr fontId="1"/>
  </si>
  <si>
    <t>広告関係費</t>
    <rPh sb="0" eb="5">
      <t>コウコクカンケイヒ</t>
    </rPh>
    <phoneticPr fontId="1"/>
  </si>
  <si>
    <t>新聞広告掲載費</t>
    <rPh sb="0" eb="2">
      <t>シンブン</t>
    </rPh>
    <rPh sb="2" eb="4">
      <t>コウコク</t>
    </rPh>
    <rPh sb="4" eb="6">
      <t>ケイサイ</t>
    </rPh>
    <rPh sb="6" eb="7">
      <t>ヒ</t>
    </rPh>
    <phoneticPr fontId="1"/>
  </si>
  <si>
    <t>アドネットワーク広告費</t>
    <rPh sb="8" eb="11">
      <t>コウコクヒ</t>
    </rPh>
    <phoneticPr fontId="1"/>
  </si>
  <si>
    <t>周知イベント開催費</t>
    <rPh sb="0" eb="2">
      <t>シュウチ</t>
    </rPh>
    <rPh sb="6" eb="8">
      <t>カイサイ</t>
    </rPh>
    <rPh sb="8" eb="9">
      <t>ヒ</t>
    </rPh>
    <phoneticPr fontId="1"/>
  </si>
  <si>
    <t>Ⅹ</t>
    <phoneticPr fontId="1"/>
  </si>
  <si>
    <t>動画・番組制作費</t>
    <rPh sb="0" eb="2">
      <t>ドウガ</t>
    </rPh>
    <rPh sb="3" eb="5">
      <t>バングミ</t>
    </rPh>
    <rPh sb="5" eb="8">
      <t>セイサクヒ</t>
    </rPh>
    <phoneticPr fontId="1"/>
  </si>
  <si>
    <t>コンクール関係動画作成</t>
    <rPh sb="5" eb="9">
      <t>カンケイドウガ</t>
    </rPh>
    <rPh sb="9" eb="11">
      <t>サクセイ</t>
    </rPh>
    <phoneticPr fontId="1"/>
  </si>
  <si>
    <t>本</t>
    <rPh sb="0" eb="1">
      <t>ホン</t>
    </rPh>
    <phoneticPr fontId="1"/>
  </si>
  <si>
    <t>Ⅺ</t>
    <phoneticPr fontId="1"/>
  </si>
  <si>
    <t>Ⅻ</t>
    <phoneticPr fontId="1"/>
  </si>
  <si>
    <t>XIII</t>
    <phoneticPr fontId="1"/>
  </si>
  <si>
    <t>XIV</t>
    <phoneticPr fontId="1"/>
  </si>
  <si>
    <t>XV</t>
    <phoneticPr fontId="1"/>
  </si>
  <si>
    <t>XVI</t>
    <phoneticPr fontId="1"/>
  </si>
  <si>
    <t>XVII</t>
    <phoneticPr fontId="1"/>
  </si>
  <si>
    <t>合計</t>
    <rPh sb="0" eb="2">
      <t>ゴウケイ</t>
    </rPh>
    <phoneticPr fontId="1"/>
  </si>
  <si>
    <r>
      <t>【2年目】</t>
    </r>
    <r>
      <rPr>
        <sz val="18"/>
        <color rgb="FFFF0000"/>
        <rFont val="游ゴシック"/>
        <family val="3"/>
        <charset val="128"/>
        <scheme val="minor"/>
      </rPr>
      <t>※単年事業の申請の場合は入力不要です。</t>
    </r>
    <rPh sb="2" eb="4">
      <t>ネンメ</t>
    </rPh>
    <phoneticPr fontId="1"/>
  </si>
  <si>
    <t>【入力不要】オレンジのセルは自動集計されます。</t>
    <phoneticPr fontId="1"/>
  </si>
  <si>
    <t>支出予算内訳書</t>
    <rPh sb="0" eb="2">
      <t>シシュツ</t>
    </rPh>
    <rPh sb="2" eb="4">
      <t>ヨサン</t>
    </rPh>
    <rPh sb="4" eb="6">
      <t>ウチワケ</t>
    </rPh>
    <rPh sb="6" eb="7">
      <t>ショ</t>
    </rPh>
    <phoneticPr fontId="1"/>
  </si>
  <si>
    <t>Ⅰ</t>
  </si>
  <si>
    <t>Ⅱ</t>
  </si>
  <si>
    <t>Ⅲ</t>
    <phoneticPr fontId="1"/>
  </si>
  <si>
    <t>【入力不要】03-1_収支予算書シートの項目から算出します。</t>
    <rPh sb="1" eb="3">
      <t>ニュウリョク</t>
    </rPh>
    <rPh sb="3" eb="5">
      <t>フヨウ</t>
    </rPh>
    <rPh sb="11" eb="16">
      <t>シュウシヨサンショ</t>
    </rPh>
    <rPh sb="20" eb="22">
      <t>コウモク</t>
    </rPh>
    <rPh sb="24" eb="26">
      <t>サンシュツ</t>
    </rPh>
    <phoneticPr fontId="1"/>
  </si>
  <si>
    <t>2025年第●回●●コンクール</t>
    <phoneticPr fontId="1"/>
  </si>
  <si>
    <t>Ⅳ</t>
  </si>
  <si>
    <t>Ⅴ</t>
  </si>
  <si>
    <t>Ⅵ</t>
  </si>
  <si>
    <t>Ⅶ</t>
  </si>
  <si>
    <t>Ⅷ</t>
  </si>
  <si>
    <t>Ⅸ</t>
  </si>
  <si>
    <t>Ⅹ</t>
  </si>
  <si>
    <t>Ⅺ</t>
  </si>
  <si>
    <t>Ⅻ</t>
  </si>
  <si>
    <t>XIII</t>
  </si>
  <si>
    <t>XIV</t>
  </si>
  <si>
    <t>XV</t>
  </si>
  <si>
    <t>XVI</t>
  </si>
  <si>
    <t>XVII</t>
  </si>
  <si>
    <t>申請事業の支出費目の内容を入力してください。</t>
    <rPh sb="0" eb="2">
      <t>シンセイ</t>
    </rPh>
    <rPh sb="2" eb="4">
      <t>ジギョウ</t>
    </rPh>
    <rPh sb="5" eb="7">
      <t>シシュツ</t>
    </rPh>
    <rPh sb="7" eb="9">
      <t>ヒモク</t>
    </rPh>
    <rPh sb="10" eb="12">
      <t>ナイヨウ</t>
    </rPh>
    <rPh sb="13" eb="15">
      <t>ニュウリョク</t>
    </rPh>
    <phoneticPr fontId="1"/>
  </si>
  <si>
    <t>事業実施体制を図でご記入ください。形式は任意です（画像添付等も可）。
指示命令系統、役割分担、主な担当者がわかるようにしてください。
委託や共催等の協力者も記載し、担当業務が分かるようにしてください。</t>
    <rPh sb="0" eb="2">
      <t>ジギョウ</t>
    </rPh>
    <rPh sb="2" eb="4">
      <t>ジッシ</t>
    </rPh>
    <rPh sb="4" eb="6">
      <t>タイセイ</t>
    </rPh>
    <rPh sb="25" eb="27">
      <t>ガゾウ</t>
    </rPh>
    <rPh sb="27" eb="29">
      <t>テンプ</t>
    </rPh>
    <rPh sb="29" eb="30">
      <t>ナド</t>
    </rPh>
    <rPh sb="31" eb="32">
      <t>カ</t>
    </rPh>
    <rPh sb="67" eb="69">
      <t>イタク</t>
    </rPh>
    <rPh sb="70" eb="72">
      <t>キョウサイ</t>
    </rPh>
    <rPh sb="72" eb="73">
      <t>ナド</t>
    </rPh>
    <phoneticPr fontId="1"/>
  </si>
  <si>
    <t>入力された「費目」「④助成金以外の支出」「⑤助成金からの支出」は、「03-2_支出予算内訳書」に反映されます。</t>
    <rPh sb="0" eb="2">
      <t>ニュウリョク</t>
    </rPh>
    <rPh sb="6" eb="8">
      <t>ヒモク</t>
    </rPh>
    <rPh sb="39" eb="41">
      <t>シシュツ</t>
    </rPh>
    <rPh sb="41" eb="43">
      <t>ヨサン</t>
    </rPh>
    <rPh sb="43" eb="45">
      <t>ウチワケ</t>
    </rPh>
    <rPh sb="45" eb="46">
      <t>ショ</t>
    </rPh>
    <rPh sb="48" eb="50">
      <t>ハンエイ</t>
    </rPh>
    <phoneticPr fontId="1"/>
  </si>
  <si>
    <t>2025年第●回●●コンクール</t>
    <phoneticPr fontId="1"/>
  </si>
  <si>
    <t>支出予算内訳書（記入例）</t>
    <rPh sb="0" eb="2">
      <t>シシュツ</t>
    </rPh>
    <rPh sb="2" eb="4">
      <t>ヨサン</t>
    </rPh>
    <rPh sb="4" eb="6">
      <t>ウチワケ</t>
    </rPh>
    <rPh sb="6" eb="7">
      <t>ショ</t>
    </rPh>
    <rPh sb="8" eb="11">
      <t>キニュウレイ</t>
    </rPh>
    <phoneticPr fontId="1"/>
  </si>
  <si>
    <t>　動画・番組制作費</t>
    <rPh sb="1" eb="3">
      <t>ドウガ</t>
    </rPh>
    <rPh sb="4" eb="6">
      <t>バングミ</t>
    </rPh>
    <rPh sb="6" eb="9">
      <t>セイサクヒ</t>
    </rPh>
    <phoneticPr fontId="1"/>
  </si>
  <si>
    <t>●●の将来を担う人材の育成により、著作物の創作の振興を促す役割も担うとともに、コンクールで著作物が利用されることによりその普及にも寄与している。</t>
    <rPh sb="3" eb="5">
      <t>ショウライ</t>
    </rPh>
    <rPh sb="6" eb="7">
      <t>ニナ</t>
    </rPh>
    <rPh sb="8" eb="10">
      <t>ジンザイ</t>
    </rPh>
    <rPh sb="11" eb="13">
      <t>イクセイ</t>
    </rPh>
    <rPh sb="17" eb="20">
      <t>チョサクブツ</t>
    </rPh>
    <rPh sb="21" eb="23">
      <t>ソウサク</t>
    </rPh>
    <rPh sb="24" eb="26">
      <t>シンコウ</t>
    </rPh>
    <rPh sb="27" eb="28">
      <t>ウナガ</t>
    </rPh>
    <rPh sb="29" eb="31">
      <t>ヤクワリ</t>
    </rPh>
    <rPh sb="32" eb="33">
      <t>ニナ</t>
    </rPh>
    <rPh sb="45" eb="48">
      <t>チョサクブツ</t>
    </rPh>
    <rPh sb="49" eb="51">
      <t>リヨウ</t>
    </rPh>
    <rPh sb="61" eb="63">
      <t>フキュウ</t>
    </rPh>
    <rPh sb="65" eb="67">
      <t>キヨ</t>
    </rPh>
    <phoneticPr fontId="1"/>
  </si>
  <si>
    <t>本コンクールは●●の将来を担う人材育成の場となっており、著作物の制作者の育成と●●文化の発展に貢献するものである。</t>
    <rPh sb="0" eb="1">
      <t>ホン</t>
    </rPh>
    <rPh sb="10" eb="12">
      <t>ショウライ</t>
    </rPh>
    <rPh sb="13" eb="14">
      <t>ニナ</t>
    </rPh>
    <rPh sb="15" eb="17">
      <t>ジンザイ</t>
    </rPh>
    <rPh sb="17" eb="19">
      <t>イクセイ</t>
    </rPh>
    <rPh sb="20" eb="21">
      <t>バ</t>
    </rPh>
    <rPh sb="28" eb="31">
      <t>チョサクブツ</t>
    </rPh>
    <rPh sb="32" eb="34">
      <t>セイサク</t>
    </rPh>
    <rPh sb="34" eb="35">
      <t>シャ</t>
    </rPh>
    <rPh sb="36" eb="38">
      <t>イクセイ</t>
    </rPh>
    <rPh sb="41" eb="43">
      <t>ブンカ</t>
    </rPh>
    <rPh sb="44" eb="46">
      <t>ハッテン</t>
    </rPh>
    <rPh sb="47" eb="49">
      <t>コウケン</t>
    </rPh>
    <phoneticPr fontId="1"/>
  </si>
  <si>
    <t>支出の大半を占める、コンクール会場費の前払いや、参加者募集のためのイベント開催費、広告宣伝費、今年度から新たに計画している動画製作費が、事業の前半の●月～●月に集中しており、自己資金だけでは対応することが難しいため。</t>
    <rPh sb="0" eb="2">
      <t>シシュツ</t>
    </rPh>
    <rPh sb="3" eb="5">
      <t>タイハン</t>
    </rPh>
    <rPh sb="6" eb="7">
      <t>シ</t>
    </rPh>
    <rPh sb="15" eb="17">
      <t>カイジョウ</t>
    </rPh>
    <rPh sb="17" eb="18">
      <t>ヒ</t>
    </rPh>
    <rPh sb="19" eb="21">
      <t>マエバラ</t>
    </rPh>
    <rPh sb="24" eb="27">
      <t>サンカシャ</t>
    </rPh>
    <rPh sb="27" eb="29">
      <t>ボシュウ</t>
    </rPh>
    <rPh sb="37" eb="39">
      <t>カイサイ</t>
    </rPh>
    <rPh sb="39" eb="40">
      <t>ヒ</t>
    </rPh>
    <rPh sb="41" eb="43">
      <t>コウコク</t>
    </rPh>
    <rPh sb="52" eb="53">
      <t>アラ</t>
    </rPh>
    <rPh sb="67" eb="69">
      <t>シュウチュウ</t>
    </rPh>
    <rPh sb="71" eb="73">
      <t>ゼンハン</t>
    </rPh>
    <rPh sb="82" eb="84">
      <t>タイオウ</t>
    </rPh>
    <rPh sb="102" eb="103">
      <t>ムズカ</t>
    </rPh>
    <phoneticPr fontId="1"/>
  </si>
  <si>
    <t>近年の少子化や、コロナウイルスの流行による●年に渡るコンクールの開催中止と●●活動自粛を余儀なくされた影響により、コンクール再開後は、参加者や入場者数が段々と減少してきている。コロナウイルス流行前までは、このような傾向は見られなかったため、昨今のニーズに対応したコンクールのあり方を模索している。その中で、SNSが隆盛を極めていることに着眼し、この流行を取り込みたく、新たに動画配信サービスを用いたコンクール運営を行いたい。動画配信サイトでコンクールの紹介や参加者募集をすることにより、従来、周知できなかった層へのアプローチを試みて、コンクール参加者増加に繋げたい。コンクール当日には、ライブ映像配信を行うことにより、より多くの方へ当コンクールの魅力を届け、ゆくゆくは会場に足を運んでもらい入場者数の増加にも繋げたい。また、コンクールの情報だけでなく、●●に関する情報を定期的に発信することにより、新たな層の開拓を期待することができ、我が国における●●文化の発展に寄与することも期待している。</t>
    <rPh sb="0" eb="2">
      <t>キンネン</t>
    </rPh>
    <rPh sb="3" eb="6">
      <t>ショウシカ</t>
    </rPh>
    <rPh sb="16" eb="18">
      <t>リュウコウ</t>
    </rPh>
    <rPh sb="22" eb="23">
      <t>ネン</t>
    </rPh>
    <rPh sb="24" eb="25">
      <t>ワタ</t>
    </rPh>
    <rPh sb="32" eb="34">
      <t>カイサイ</t>
    </rPh>
    <rPh sb="34" eb="36">
      <t>チュウシ</t>
    </rPh>
    <rPh sb="39" eb="41">
      <t>カツドウ</t>
    </rPh>
    <rPh sb="41" eb="43">
      <t>ジシュク</t>
    </rPh>
    <rPh sb="44" eb="46">
      <t>ヨギ</t>
    </rPh>
    <rPh sb="51" eb="53">
      <t>エイキョウ</t>
    </rPh>
    <rPh sb="62" eb="65">
      <t>サイカイゴ</t>
    </rPh>
    <rPh sb="67" eb="70">
      <t>サンカシャ</t>
    </rPh>
    <rPh sb="71" eb="74">
      <t>ニュウジョウシャ</t>
    </rPh>
    <rPh sb="74" eb="75">
      <t>スウ</t>
    </rPh>
    <rPh sb="76" eb="78">
      <t>ダンダン</t>
    </rPh>
    <rPh sb="79" eb="81">
      <t>ゲンショウ</t>
    </rPh>
    <rPh sb="95" eb="97">
      <t>リュウコウ</t>
    </rPh>
    <rPh sb="97" eb="98">
      <t>マエ</t>
    </rPh>
    <rPh sb="107" eb="109">
      <t>ケイコウ</t>
    </rPh>
    <rPh sb="110" eb="111">
      <t>ミ</t>
    </rPh>
    <rPh sb="120" eb="122">
      <t>サッコン</t>
    </rPh>
    <rPh sb="127" eb="129">
      <t>タイオウ</t>
    </rPh>
    <rPh sb="139" eb="140">
      <t>カタ</t>
    </rPh>
    <rPh sb="141" eb="143">
      <t>モサク</t>
    </rPh>
    <rPh sb="150" eb="151">
      <t>ナカ</t>
    </rPh>
    <rPh sb="157" eb="159">
      <t>リュウセイ</t>
    </rPh>
    <rPh sb="160" eb="161">
      <t>キワ</t>
    </rPh>
    <rPh sb="168" eb="170">
      <t>チャクガン</t>
    </rPh>
    <rPh sb="174" eb="176">
      <t>リュウコウ</t>
    </rPh>
    <rPh sb="177" eb="178">
      <t>ト</t>
    </rPh>
    <rPh sb="179" eb="180">
      <t>コ</t>
    </rPh>
    <rPh sb="184" eb="185">
      <t>アラ</t>
    </rPh>
    <rPh sb="187" eb="189">
      <t>ドウガ</t>
    </rPh>
    <rPh sb="189" eb="191">
      <t>ハイシン</t>
    </rPh>
    <rPh sb="196" eb="197">
      <t>モチ</t>
    </rPh>
    <rPh sb="204" eb="206">
      <t>ウンエイ</t>
    </rPh>
    <rPh sb="207" eb="208">
      <t>オコナ</t>
    </rPh>
    <rPh sb="212" eb="214">
      <t>ドウガ</t>
    </rPh>
    <rPh sb="214" eb="216">
      <t>ハイシン</t>
    </rPh>
    <rPh sb="226" eb="228">
      <t>ショウカイ</t>
    </rPh>
    <rPh sb="243" eb="245">
      <t>ジュウライ</t>
    </rPh>
    <rPh sb="246" eb="248">
      <t>シュウチ</t>
    </rPh>
    <rPh sb="254" eb="255">
      <t>ソウ</t>
    </rPh>
    <rPh sb="263" eb="264">
      <t>ココロ</t>
    </rPh>
    <rPh sb="272" eb="275">
      <t>サンカシャ</t>
    </rPh>
    <rPh sb="275" eb="277">
      <t>ゾウカ</t>
    </rPh>
    <rPh sb="278" eb="279">
      <t>ツナ</t>
    </rPh>
    <rPh sb="288" eb="290">
      <t>トウジツ</t>
    </rPh>
    <rPh sb="296" eb="298">
      <t>エイゾウ</t>
    </rPh>
    <rPh sb="298" eb="300">
      <t>ハイシン</t>
    </rPh>
    <rPh sb="301" eb="302">
      <t>オコナ</t>
    </rPh>
    <rPh sb="311" eb="312">
      <t>オオ</t>
    </rPh>
    <rPh sb="314" eb="315">
      <t>カタ</t>
    </rPh>
    <rPh sb="316" eb="317">
      <t>トウ</t>
    </rPh>
    <rPh sb="323" eb="325">
      <t>ミリョク</t>
    </rPh>
    <rPh sb="326" eb="327">
      <t>トドケ</t>
    </rPh>
    <rPh sb="334" eb="336">
      <t>カイジョウ</t>
    </rPh>
    <rPh sb="337" eb="338">
      <t>アシ</t>
    </rPh>
    <rPh sb="339" eb="340">
      <t>ハコ</t>
    </rPh>
    <rPh sb="345" eb="349">
      <t>ニュウジョウシャスウ</t>
    </rPh>
    <rPh sb="350" eb="352">
      <t>ゾウカ</t>
    </rPh>
    <rPh sb="354" eb="355">
      <t>ツナ</t>
    </rPh>
    <rPh sb="368" eb="370">
      <t>ジョウホウ</t>
    </rPh>
    <rPh sb="379" eb="380">
      <t>カン</t>
    </rPh>
    <rPh sb="382" eb="384">
      <t>ジョウホウ</t>
    </rPh>
    <rPh sb="385" eb="388">
      <t>テイキテキ</t>
    </rPh>
    <rPh sb="389" eb="391">
      <t>ハッシン</t>
    </rPh>
    <rPh sb="399" eb="400">
      <t>アラ</t>
    </rPh>
    <rPh sb="402" eb="403">
      <t>ソウ</t>
    </rPh>
    <rPh sb="404" eb="406">
      <t>カイタク</t>
    </rPh>
    <rPh sb="407" eb="409">
      <t>キタイ</t>
    </rPh>
    <rPh sb="417" eb="418">
      <t>ワ</t>
    </rPh>
    <rPh sb="419" eb="420">
      <t>クニ</t>
    </rPh>
    <rPh sb="426" eb="428">
      <t>ブンカ</t>
    </rPh>
    <rPh sb="429" eb="431">
      <t>ハッテン</t>
    </rPh>
    <rPh sb="432" eb="434">
      <t>キヨ</t>
    </rPh>
    <rPh sb="439" eb="441">
      <t>キタイ</t>
    </rPh>
    <phoneticPr fontId="1"/>
  </si>
  <si>
    <t>上記の掲載場所に、次の内容を表記予定。
　・助成事業のロゴマークの掲載
　・本事業は、一般社団法人授業目的公衆送信補償金等管理協会（SARTRAS）の共通目的基金の
　　助成を受け実施されています。</t>
    <rPh sb="0" eb="2">
      <t>ジョウキ</t>
    </rPh>
    <rPh sb="3" eb="5">
      <t>ケイサイ</t>
    </rPh>
    <rPh sb="5" eb="7">
      <t>バショ</t>
    </rPh>
    <rPh sb="9" eb="10">
      <t>ツギ</t>
    </rPh>
    <rPh sb="11" eb="13">
      <t>ナイヨウ</t>
    </rPh>
    <rPh sb="14" eb="16">
      <t>ヒョウキ</t>
    </rPh>
    <rPh sb="16" eb="18">
      <t>ヨテイ</t>
    </rPh>
    <rPh sb="22" eb="24">
      <t>ジョセイ</t>
    </rPh>
    <rPh sb="24" eb="26">
      <t>ジギョウ</t>
    </rPh>
    <rPh sb="33" eb="35">
      <t>ケイサイ</t>
    </rPh>
    <rPh sb="38" eb="39">
      <t>ホン</t>
    </rPh>
    <rPh sb="39" eb="41">
      <t>ジギョウ</t>
    </rPh>
    <rPh sb="43" eb="45">
      <t>イッパン</t>
    </rPh>
    <rPh sb="45" eb="47">
      <t>シャダン</t>
    </rPh>
    <rPh sb="47" eb="49">
      <t>ホウジン</t>
    </rPh>
    <rPh sb="49" eb="51">
      <t>ジュギョウ</t>
    </rPh>
    <rPh sb="51" eb="53">
      <t>モクテキ</t>
    </rPh>
    <rPh sb="53" eb="55">
      <t>コウシュウ</t>
    </rPh>
    <rPh sb="55" eb="57">
      <t>ソウシン</t>
    </rPh>
    <rPh sb="57" eb="60">
      <t>ホショウキン</t>
    </rPh>
    <rPh sb="60" eb="61">
      <t>トウ</t>
    </rPh>
    <rPh sb="61" eb="63">
      <t>カンリ</t>
    </rPh>
    <rPh sb="63" eb="65">
      <t>キョウカイ</t>
    </rPh>
    <rPh sb="75" eb="77">
      <t>キョウツウ</t>
    </rPh>
    <rPh sb="77" eb="79">
      <t>モクテキ</t>
    </rPh>
    <rPh sb="79" eb="81">
      <t>キキン</t>
    </rPh>
    <rPh sb="85" eb="87">
      <t>ジョセイ</t>
    </rPh>
    <rPh sb="88" eb="89">
      <t>ウ</t>
    </rPh>
    <rPh sb="90" eb="92">
      <t>ジッシ</t>
    </rPh>
    <phoneticPr fontId="1"/>
  </si>
  <si>
    <t>原稿執筆謝金②</t>
    <rPh sb="0" eb="2">
      <t>ゲンコウ</t>
    </rPh>
    <rPh sb="2" eb="4">
      <t>シッピツ</t>
    </rPh>
    <rPh sb="4" eb="6">
      <t>シャキン</t>
    </rPh>
    <phoneticPr fontId="1"/>
  </si>
  <si>
    <t>※選択してください</t>
  </si>
  <si>
    <t>【入力不要】薄水色のセルは「03-1_収支予算書」シートから自動反映されます。</t>
    <rPh sb="6" eb="9">
      <t>ウスミズイロ</t>
    </rPh>
    <phoneticPr fontId="1"/>
  </si>
  <si>
    <r>
      <t xml:space="preserve">助成申請割合
</t>
    </r>
    <r>
      <rPr>
        <sz val="10"/>
        <rFont val="游ゴシック"/>
        <family val="3"/>
        <charset val="128"/>
        <scheme val="minor"/>
      </rPr>
      <t>（事業総額の50％以内を目安とします）</t>
    </r>
    <rPh sb="0" eb="2">
      <t>ジョセイ</t>
    </rPh>
    <rPh sb="2" eb="4">
      <t>シンセイ</t>
    </rPh>
    <rPh sb="4" eb="6">
      <t>ワリアイ</t>
    </rPh>
    <rPh sb="8" eb="10">
      <t>ジギョウ</t>
    </rPh>
    <rPh sb="10" eb="12">
      <t>ソウガク</t>
    </rPh>
    <rPh sb="16" eb="18">
      <t>イナイ</t>
    </rPh>
    <rPh sb="19" eb="21">
      <t>メヤス</t>
    </rPh>
    <phoneticPr fontId="1"/>
  </si>
  <si>
    <t>joseijigyo@sartras.or.jp</t>
    <phoneticPr fontId="1"/>
  </si>
  <si>
    <t>XVIII</t>
    <phoneticPr fontId="1"/>
  </si>
  <si>
    <t>XIX</t>
    <phoneticPr fontId="1"/>
  </si>
  <si>
    <t>XX</t>
    <phoneticPr fontId="1"/>
  </si>
  <si>
    <t xml:space="preserve">	XIX</t>
    <phoneticPr fontId="1"/>
  </si>
  <si>
    <t xml:space="preserve">	XVIII</t>
    <phoneticPr fontId="1"/>
  </si>
  <si>
    <t>会場使用料（●●ホール）</t>
    <rPh sb="0" eb="2">
      <t>カイジョウ</t>
    </rPh>
    <rPh sb="2" eb="5">
      <t>シヨウリョウ</t>
    </rPh>
    <phoneticPr fontId="1"/>
  </si>
  <si>
    <t>コンクール当日使用文房具費</t>
    <rPh sb="5" eb="7">
      <t>トウジツ</t>
    </rPh>
    <rPh sb="7" eb="9">
      <t>シヨウ</t>
    </rPh>
    <rPh sb="9" eb="12">
      <t>ブンボウグ</t>
    </rPh>
    <rPh sb="12" eb="13">
      <t>ヒ</t>
    </rPh>
    <phoneticPr fontId="1"/>
  </si>
  <si>
    <t>審査委員打合せ都内交通費</t>
    <rPh sb="0" eb="4">
      <t>シンサイイン</t>
    </rPh>
    <rPh sb="4" eb="6">
      <t>ウチアワ</t>
    </rPh>
    <rPh sb="7" eb="9">
      <t>トナイ</t>
    </rPh>
    <rPh sb="9" eb="12">
      <t>コウツウヒ</t>
    </rPh>
    <phoneticPr fontId="1"/>
  </si>
  <si>
    <t>コンクール当日お弁当代</t>
    <rPh sb="5" eb="7">
      <t>トウジツ</t>
    </rPh>
    <rPh sb="8" eb="11">
      <t>ベントウダイ</t>
    </rPh>
    <phoneticPr fontId="1"/>
  </si>
  <si>
    <t>原稿執筆謝金①（助成金以外から支出50％）</t>
    <rPh sb="0" eb="2">
      <t>ゲンコウ</t>
    </rPh>
    <rPh sb="2" eb="4">
      <t>シッピツ</t>
    </rPh>
    <rPh sb="4" eb="6">
      <t>シャキン</t>
    </rPh>
    <rPh sb="8" eb="11">
      <t>ジョセイキン</t>
    </rPh>
    <rPh sb="11" eb="13">
      <t>イガイ</t>
    </rPh>
    <rPh sb="15" eb="17">
      <t>シシュツ</t>
    </rPh>
    <phoneticPr fontId="1"/>
  </si>
  <si>
    <t>原稿執筆謝金①（助成金から支出50％）</t>
    <rPh sb="0" eb="2">
      <t>ゲンコウ</t>
    </rPh>
    <rPh sb="2" eb="4">
      <t>シッピツ</t>
    </rPh>
    <rPh sb="4" eb="6">
      <t>シャキン</t>
    </rPh>
    <rPh sb="8" eb="11">
      <t>ジョセイキン</t>
    </rPh>
    <rPh sb="13" eb="15">
      <t>シシュツ</t>
    </rPh>
    <phoneticPr fontId="1"/>
  </si>
  <si>
    <t>使用備品発送費①（助成金以外から支出30％）</t>
    <rPh sb="0" eb="2">
      <t>シヨウ</t>
    </rPh>
    <rPh sb="2" eb="4">
      <t>ビヒン</t>
    </rPh>
    <rPh sb="4" eb="6">
      <t>ハッソウ</t>
    </rPh>
    <rPh sb="6" eb="7">
      <t>ヒ</t>
    </rPh>
    <rPh sb="16" eb="18">
      <t>シシュツ</t>
    </rPh>
    <phoneticPr fontId="1"/>
  </si>
  <si>
    <t>使用備品発送費①（助成金から支出70％）</t>
    <rPh sb="0" eb="2">
      <t>シヨウ</t>
    </rPh>
    <rPh sb="2" eb="4">
      <t>ビヒン</t>
    </rPh>
    <rPh sb="4" eb="6">
      <t>ハッソウ</t>
    </rPh>
    <rPh sb="6" eb="7">
      <t>ヒ</t>
    </rPh>
    <rPh sb="14" eb="16">
      <t>シシュツ</t>
    </rPh>
    <phoneticPr fontId="1"/>
  </si>
  <si>
    <t>個</t>
    <rPh sb="0" eb="1">
      <t>コ</t>
    </rPh>
    <phoneticPr fontId="1"/>
  </si>
  <si>
    <t>【要確認】積算内訳合計（D・E列のオレンジのセル）は、収支予算書の金額（薄水色のセル）と必ず一致するようにしてください。
薄黄色のセルは、プルダウンから「助成金以外からの支出/助成金からの支出」を選択してください。
内訳の入力に当たり、行が足りなくなった場合は左側の　　をクリックしてください。追加で20行表示されます。各費目ごとに設けてあります。</t>
    <rPh sb="1" eb="4">
      <t>ヨウカクニン</t>
    </rPh>
    <rPh sb="5" eb="9">
      <t>セキサンウチワケ</t>
    </rPh>
    <rPh sb="15" eb="16">
      <t>レツ</t>
    </rPh>
    <rPh sb="27" eb="32">
      <t>シュウシヨサンショ</t>
    </rPh>
    <rPh sb="36" eb="39">
      <t>ウスミズイロ</t>
    </rPh>
    <rPh sb="62" eb="65">
      <t>ウスキイロ</t>
    </rPh>
    <rPh sb="78" eb="81">
      <t>ジョセイキン</t>
    </rPh>
    <rPh sb="81" eb="83">
      <t>イガイ</t>
    </rPh>
    <rPh sb="86" eb="88">
      <t>シシュツ</t>
    </rPh>
    <rPh sb="89" eb="92">
      <t>ジョセイキン</t>
    </rPh>
    <rPh sb="95" eb="97">
      <t>シシュツ</t>
    </rPh>
    <rPh sb="99" eb="101">
      <t>センタク</t>
    </rPh>
    <phoneticPr fontId="1"/>
  </si>
  <si>
    <t>・申請には、入力済の本申請様式（Excel）と　押印済の「06_助成申請書（印刷用）」の提出が必要です。</t>
    <rPh sb="6" eb="8">
      <t>ニュウリョク</t>
    </rPh>
    <rPh sb="8" eb="9">
      <t>スミ</t>
    </rPh>
    <phoneticPr fontId="1"/>
  </si>
  <si>
    <t>・「06_助成申請書（印刷用）」シートを印刷し、代表者印を押印してください。</t>
    <rPh sb="5" eb="7">
      <t>ジョセイ</t>
    </rPh>
    <rPh sb="7" eb="10">
      <t>シンセイショ</t>
    </rPh>
    <rPh sb="11" eb="14">
      <t>インサツヨウ</t>
    </rPh>
    <rPh sb="20" eb="22">
      <t>インサツ</t>
    </rPh>
    <rPh sb="24" eb="27">
      <t>ダイヒョウシャ</t>
    </rPh>
    <rPh sb="27" eb="28">
      <t>イン</t>
    </rPh>
    <rPh sb="29" eb="31">
      <t>オウイン</t>
    </rPh>
    <phoneticPr fontId="1"/>
  </si>
  <si>
    <t>・行または列の「表示／非表示」を切り替えられる設定している箇所があります。</t>
    <rPh sb="1" eb="2">
      <t>ギョウ</t>
    </rPh>
    <rPh sb="5" eb="6">
      <t>レツ</t>
    </rPh>
    <rPh sb="8" eb="10">
      <t>ヒョウジ</t>
    </rPh>
    <rPh sb="11" eb="14">
      <t>ヒヒョウジ</t>
    </rPh>
    <rPh sb="16" eb="17">
      <t>キ</t>
    </rPh>
    <rPh sb="18" eb="19">
      <t>カ</t>
    </rPh>
    <rPh sb="23" eb="25">
      <t>セッテイ</t>
    </rPh>
    <rPh sb="29" eb="31">
      <t>カショ</t>
    </rPh>
    <phoneticPr fontId="1"/>
  </si>
  <si>
    <t>プルダウンから選択してください。
　新規事業：申請者が新たに実施する事業、　既存事業：申請者がこれまで実施してきた既存事業</t>
    <rPh sb="7" eb="9">
      <t>センタク</t>
    </rPh>
    <rPh sb="38" eb="40">
      <t>キゾン</t>
    </rPh>
    <phoneticPr fontId="1"/>
  </si>
  <si>
    <t>本項目に入力された事業概要は、申請事業の助成が決定した場合に、弊協会WEBサイトに掲載する「助成決定事業一覧」にそのまま記載します。予めご了承ください。
　　・文体は、常体(である調)で入力してください。
　　・150～200字以内で入力してください。（セルは200字以内で固定されています）</t>
    <rPh sb="48" eb="50">
      <t>ケッテイ</t>
    </rPh>
    <rPh sb="114" eb="116">
      <t>イナイ</t>
    </rPh>
    <rPh sb="133" eb="134">
      <t>ジ</t>
    </rPh>
    <rPh sb="134" eb="136">
      <t>イナイ</t>
    </rPh>
    <rPh sb="137" eb="139">
      <t>コテイ</t>
    </rPh>
    <phoneticPr fontId="1"/>
  </si>
  <si>
    <t>助成対象となる事業は、プルダウンの選択肢にある（１）、（２）に該当するものです。
申請にあたり、選択した事業区分に該当するとした理由を入力してください。</t>
    <rPh sb="0" eb="2">
      <t>ジョセイ</t>
    </rPh>
    <rPh sb="2" eb="4">
      <t>タイショウ</t>
    </rPh>
    <rPh sb="7" eb="9">
      <t>ジギョウ</t>
    </rPh>
    <rPh sb="17" eb="20">
      <t>センタクシ</t>
    </rPh>
    <rPh sb="31" eb="33">
      <t>ガイトウ</t>
    </rPh>
    <rPh sb="41" eb="43">
      <t>シンセイ</t>
    </rPh>
    <rPh sb="48" eb="50">
      <t>センタク</t>
    </rPh>
    <rPh sb="52" eb="54">
      <t>ジギョウ</t>
    </rPh>
    <rPh sb="54" eb="56">
      <t>クブン</t>
    </rPh>
    <rPh sb="57" eb="59">
      <t>ガイトウ</t>
    </rPh>
    <rPh sb="64" eb="66">
      <t>リユウ</t>
    </rPh>
    <rPh sb="67" eb="69">
      <t>ニュウリョク</t>
    </rPh>
    <phoneticPr fontId="1"/>
  </si>
  <si>
    <t>申請事業が権利者全体の利益に資する理由を入力してください。</t>
    <rPh sb="0" eb="2">
      <t>シンセイ</t>
    </rPh>
    <rPh sb="2" eb="4">
      <t>ジギョウ</t>
    </rPh>
    <rPh sb="5" eb="8">
      <t>ケンリシャ</t>
    </rPh>
    <rPh sb="8" eb="10">
      <t>ゼンタイ</t>
    </rPh>
    <rPh sb="11" eb="13">
      <t>リエキ</t>
    </rPh>
    <rPh sb="14" eb="15">
      <t>シ</t>
    </rPh>
    <rPh sb="17" eb="19">
      <t>リユウ</t>
    </rPh>
    <rPh sb="20" eb="22">
      <t>ニュウリョク</t>
    </rPh>
    <phoneticPr fontId="1"/>
  </si>
  <si>
    <t>プルダウンから「あり／なし」を選択してください。</t>
    <rPh sb="15" eb="17">
      <t>センタク</t>
    </rPh>
    <phoneticPr fontId="1"/>
  </si>
  <si>
    <t>プルダウンから選択してください。
　単年事業：2026年3月31日までに実施・完了する事業、2ヶ年事業：年度をまたいで実施・完了する事業</t>
    <rPh sb="7" eb="9">
      <t>センタク</t>
    </rPh>
    <rPh sb="18" eb="22">
      <t>タンネンジギョウ</t>
    </rPh>
    <rPh sb="27" eb="28">
      <t>ネン</t>
    </rPh>
    <rPh sb="29" eb="30">
      <t>ガツ</t>
    </rPh>
    <rPh sb="32" eb="33">
      <t>ニチ</t>
    </rPh>
    <rPh sb="36" eb="38">
      <t>ジッシ</t>
    </rPh>
    <rPh sb="39" eb="41">
      <t>カンリョウ</t>
    </rPh>
    <rPh sb="43" eb="45">
      <t>ジギョウ</t>
    </rPh>
    <rPh sb="48" eb="49">
      <t>ネン</t>
    </rPh>
    <rPh sb="49" eb="51">
      <t>ジギョウ</t>
    </rPh>
    <rPh sb="52" eb="54">
      <t>ネンド</t>
    </rPh>
    <rPh sb="59" eb="61">
      <t>ジッシ</t>
    </rPh>
    <rPh sb="62" eb="64">
      <t>カンリョウ</t>
    </rPh>
    <rPh sb="66" eb="68">
      <t>ジギョウ</t>
    </rPh>
    <phoneticPr fontId="1"/>
  </si>
  <si>
    <t>プルダウンから「あり／なし」を選択してください。
※　事業の一部の第三者への委託「あり」とした場合は、「第三者委託事項届出書」シートを作成してください。
　「なし」とした場合は、作成不要です。</t>
    <rPh sb="15" eb="17">
      <t>センタク</t>
    </rPh>
    <rPh sb="27" eb="29">
      <t>ジギョウ</t>
    </rPh>
    <rPh sb="30" eb="32">
      <t>イチブ</t>
    </rPh>
    <rPh sb="33" eb="36">
      <t>ダイサンシャ</t>
    </rPh>
    <rPh sb="38" eb="40">
      <t>イタク</t>
    </rPh>
    <rPh sb="47" eb="49">
      <t>バアイ</t>
    </rPh>
    <rPh sb="52" eb="55">
      <t>ダイサンシャ</t>
    </rPh>
    <rPh sb="55" eb="57">
      <t>イタク</t>
    </rPh>
    <rPh sb="57" eb="59">
      <t>ジコウ</t>
    </rPh>
    <rPh sb="59" eb="62">
      <t>トドケデショ</t>
    </rPh>
    <rPh sb="67" eb="69">
      <t>サクセイ</t>
    </rPh>
    <rPh sb="85" eb="87">
      <t>バアイ</t>
    </rPh>
    <rPh sb="88" eb="90">
      <t>サクセイ</t>
    </rPh>
    <rPh sb="90" eb="92">
      <t>フヨウ</t>
    </rPh>
    <phoneticPr fontId="1"/>
  </si>
  <si>
    <t>共催、後援等の予定がある場合は、その詳細を入力してください。
※　共催、後援団体からの収入がある場合は、必ず「03-1_収支予算書」の収入の部に明記してください。</t>
    <rPh sb="0" eb="2">
      <t>キョウサイ</t>
    </rPh>
    <rPh sb="3" eb="5">
      <t>コウエン</t>
    </rPh>
    <rPh sb="5" eb="6">
      <t>ナド</t>
    </rPh>
    <rPh sb="7" eb="9">
      <t>ヨテイ</t>
    </rPh>
    <rPh sb="12" eb="14">
      <t>バアイ</t>
    </rPh>
    <rPh sb="18" eb="20">
      <t>ショウサイ</t>
    </rPh>
    <rPh sb="21" eb="23">
      <t>ニュウリョク</t>
    </rPh>
    <rPh sb="33" eb="35">
      <t>キョウサイ</t>
    </rPh>
    <rPh sb="36" eb="38">
      <t>コウエン</t>
    </rPh>
    <rPh sb="38" eb="40">
      <t>ダンタイ</t>
    </rPh>
    <rPh sb="43" eb="45">
      <t>シュウニュウ</t>
    </rPh>
    <rPh sb="48" eb="50">
      <t>バアイ</t>
    </rPh>
    <rPh sb="52" eb="53">
      <t>カナラ</t>
    </rPh>
    <rPh sb="60" eb="62">
      <t>シュウシ</t>
    </rPh>
    <rPh sb="62" eb="65">
      <t>ヨサンショ</t>
    </rPh>
    <rPh sb="67" eb="69">
      <t>シュウニュウ</t>
    </rPh>
    <rPh sb="70" eb="71">
      <t>ブ</t>
    </rPh>
    <rPh sb="72" eb="74">
      <t>メイキ</t>
    </rPh>
    <phoneticPr fontId="1"/>
  </si>
  <si>
    <t>プルダウンから「あり／なし」を選択してください。
※　当協会以外からの助成がある場合は、必ず「03-1_収支予算書」の収入の部に明記してください。</t>
    <rPh sb="15" eb="17">
      <t>センタク</t>
    </rPh>
    <rPh sb="27" eb="28">
      <t>トウ</t>
    </rPh>
    <rPh sb="28" eb="30">
      <t>キョウカイ</t>
    </rPh>
    <rPh sb="30" eb="32">
      <t>イガイ</t>
    </rPh>
    <rPh sb="35" eb="37">
      <t>ジョセイ</t>
    </rPh>
    <rPh sb="40" eb="42">
      <t>バアイ</t>
    </rPh>
    <rPh sb="44" eb="45">
      <t>カナラ</t>
    </rPh>
    <rPh sb="52" eb="57">
      <t>シュウシヨサンショ</t>
    </rPh>
    <rPh sb="59" eb="61">
      <t>シュウニュウ</t>
    </rPh>
    <rPh sb="62" eb="63">
      <t>ブ</t>
    </rPh>
    <rPh sb="64" eb="66">
      <t>メイキ</t>
    </rPh>
    <phoneticPr fontId="1"/>
  </si>
  <si>
    <t>・申請者区分によって申請様式に添付する必要な提出書類が異なります。申請にあたっては、「共通目的事業事務手続きマニュアル」をご参照ください。</t>
    <rPh sb="1" eb="4">
      <t>シンセイシャ</t>
    </rPh>
    <rPh sb="4" eb="6">
      <t>クブン</t>
    </rPh>
    <rPh sb="10" eb="12">
      <t>シンセイ</t>
    </rPh>
    <rPh sb="12" eb="14">
      <t>ヨウシキ</t>
    </rPh>
    <rPh sb="15" eb="17">
      <t>テンプ</t>
    </rPh>
    <rPh sb="19" eb="21">
      <t>ヒツヨウ</t>
    </rPh>
    <rPh sb="22" eb="24">
      <t>テイシュツ</t>
    </rPh>
    <rPh sb="24" eb="26">
      <t>ショルイ</t>
    </rPh>
    <rPh sb="27" eb="28">
      <t>コト</t>
    </rPh>
    <rPh sb="49" eb="51">
      <t>ジム</t>
    </rPh>
    <rPh sb="51" eb="53">
      <t>テツヅ</t>
    </rPh>
    <phoneticPr fontId="1"/>
  </si>
  <si>
    <t>※「03-1_収支予算書」「03-2_支出予算内訳書」は行の追加は行わないでください。</t>
    <rPh sb="28" eb="29">
      <t>ギョウ</t>
    </rPh>
    <rPh sb="30" eb="32">
      <t>ツイカ</t>
    </rPh>
    <rPh sb="33" eb="34">
      <t>オコナ</t>
    </rPh>
    <phoneticPr fontId="1"/>
  </si>
  <si>
    <t>助成が決定した場合には「助成を受けている旨の表記」及び「共通目的事業・助成事業ロゴマークの掲示」が必ず必要となります。それらの掲載予定場所を入力してください。</t>
    <rPh sb="0" eb="2">
      <t>ジョセイ</t>
    </rPh>
    <rPh sb="3" eb="5">
      <t>ケッテイ</t>
    </rPh>
    <rPh sb="7" eb="9">
      <t>バアイ</t>
    </rPh>
    <rPh sb="12" eb="14">
      <t>ジョセイ</t>
    </rPh>
    <rPh sb="15" eb="16">
      <t>ウ</t>
    </rPh>
    <rPh sb="20" eb="21">
      <t>ムネ</t>
    </rPh>
    <rPh sb="22" eb="24">
      <t>ヒョウキ</t>
    </rPh>
    <rPh sb="25" eb="26">
      <t>オヨ</t>
    </rPh>
    <rPh sb="28" eb="30">
      <t>キョウツウ</t>
    </rPh>
    <rPh sb="30" eb="32">
      <t>モクテキ</t>
    </rPh>
    <rPh sb="32" eb="34">
      <t>ジギョウ</t>
    </rPh>
    <rPh sb="35" eb="37">
      <t>ジョセイ</t>
    </rPh>
    <rPh sb="37" eb="39">
      <t>ジギョウ</t>
    </rPh>
    <rPh sb="45" eb="47">
      <t>ケイジ</t>
    </rPh>
    <rPh sb="49" eb="50">
      <t>カナラ</t>
    </rPh>
    <rPh sb="51" eb="53">
      <t>ヒツヨウ</t>
    </rPh>
    <rPh sb="63" eb="65">
      <t>ケイサイ</t>
    </rPh>
    <rPh sb="65" eb="67">
      <t>ヨテイ</t>
    </rPh>
    <rPh sb="67" eb="69">
      <t>バショ</t>
    </rPh>
    <rPh sb="70" eb="72">
      <t>ニュウリョク</t>
    </rPh>
    <phoneticPr fontId="1"/>
  </si>
  <si>
    <r>
      <rPr>
        <sz val="14"/>
        <color rgb="FFFF0000"/>
        <rFont val="游ゴシック"/>
        <family val="3"/>
        <charset val="128"/>
        <scheme val="minor"/>
      </rPr>
      <t>※　列と行の追加・削除は行わないでください。</t>
    </r>
    <r>
      <rPr>
        <sz val="14"/>
        <color theme="1"/>
        <rFont val="游ゴシック"/>
        <family val="3"/>
        <charset val="128"/>
        <scheme val="minor"/>
      </rPr>
      <t xml:space="preserve">
※　収支差額が発生しないように入力してください。</t>
    </r>
    <rPh sb="2" eb="3">
      <t>レツ</t>
    </rPh>
    <rPh sb="4" eb="5">
      <t>ギョウ</t>
    </rPh>
    <rPh sb="6" eb="8">
      <t>ツイカ</t>
    </rPh>
    <rPh sb="9" eb="11">
      <t>サクジョ</t>
    </rPh>
    <rPh sb="12" eb="13">
      <t>オコナ</t>
    </rPh>
    <rPh sb="25" eb="27">
      <t>シュウシ</t>
    </rPh>
    <rPh sb="27" eb="29">
      <t>サガク</t>
    </rPh>
    <rPh sb="30" eb="32">
      <t>ハッセイ</t>
    </rPh>
    <rPh sb="38" eb="40">
      <t>ニュウリョク</t>
    </rPh>
    <phoneticPr fontId="1"/>
  </si>
  <si>
    <r>
      <rPr>
        <sz val="12"/>
        <color rgb="FFFF0000"/>
        <rFont val="游ゴシック"/>
        <family val="3"/>
        <charset val="128"/>
        <scheme val="minor"/>
      </rPr>
      <t>※</t>
    </r>
    <r>
      <rPr>
        <sz val="12"/>
        <color theme="1"/>
        <rFont val="游ゴシック"/>
        <family val="3"/>
        <charset val="128"/>
        <scheme val="minor"/>
      </rPr>
      <t>　</t>
    </r>
    <r>
      <rPr>
        <sz val="12"/>
        <color rgb="FFFF0000"/>
        <rFont val="游ゴシック"/>
        <family val="3"/>
        <charset val="128"/>
        <scheme val="minor"/>
      </rPr>
      <t>列と行の追加・削除は行わないでください。</t>
    </r>
    <r>
      <rPr>
        <sz val="12"/>
        <color theme="1"/>
        <rFont val="游ゴシック"/>
        <family val="3"/>
        <charset val="128"/>
        <scheme val="minor"/>
      </rPr>
      <t xml:space="preserve">
※　積算内訳の数字は全桁入力してください。
　　合計時に千円未満は自動的に切り捨てとなります。</t>
    </r>
    <phoneticPr fontId="1"/>
  </si>
  <si>
    <r>
      <t>本助成事業の対象となる支出は、</t>
    </r>
    <r>
      <rPr>
        <b/>
        <sz val="10.5"/>
        <color rgb="FFFF0000"/>
        <rFont val="游ゴシック"/>
        <family val="3"/>
        <charset val="128"/>
        <scheme val="minor"/>
      </rPr>
      <t>事業に直接かかる支出のみ</t>
    </r>
    <r>
      <rPr>
        <sz val="10.5"/>
        <color theme="1"/>
        <rFont val="游ゴシック"/>
        <family val="2"/>
        <scheme val="minor"/>
      </rPr>
      <t>です。間接的にかかる支出は対象外ですので、記入しないでください。
支出元を「助成金からの支出」とする経費は、事業完了報告時に支払いを確認できる証憑書類の提出が必要になります。</t>
    </r>
    <rPh sb="0" eb="1">
      <t>ホン</t>
    </rPh>
    <rPh sb="1" eb="3">
      <t>ジョセイ</t>
    </rPh>
    <rPh sb="3" eb="5">
      <t>ジギョウ</t>
    </rPh>
    <rPh sb="6" eb="8">
      <t>タイショウ</t>
    </rPh>
    <rPh sb="11" eb="13">
      <t>シシュツ</t>
    </rPh>
    <rPh sb="15" eb="17">
      <t>ジギョウ</t>
    </rPh>
    <rPh sb="18" eb="20">
      <t>チョクセツ</t>
    </rPh>
    <rPh sb="23" eb="25">
      <t>シシュツ</t>
    </rPh>
    <rPh sb="30" eb="33">
      <t>カンセツテキ</t>
    </rPh>
    <rPh sb="37" eb="39">
      <t>シシュツ</t>
    </rPh>
    <rPh sb="40" eb="43">
      <t>タイショウガイ</t>
    </rPh>
    <rPh sb="48" eb="50">
      <t>キニュウ</t>
    </rPh>
    <rPh sb="60" eb="63">
      <t>シシュツモト</t>
    </rPh>
    <rPh sb="65" eb="67">
      <t>ジョセイ</t>
    </rPh>
    <rPh sb="67" eb="68">
      <t>キン</t>
    </rPh>
    <rPh sb="71" eb="73">
      <t>シシュツ</t>
    </rPh>
    <rPh sb="77" eb="79">
      <t>ケイヒ</t>
    </rPh>
    <rPh sb="89" eb="91">
      <t>シハラ</t>
    </rPh>
    <rPh sb="93" eb="95">
      <t>カクニン</t>
    </rPh>
    <rPh sb="98" eb="100">
      <t>ショウヒョウ</t>
    </rPh>
    <rPh sb="100" eb="102">
      <t>ショルイ</t>
    </rPh>
    <rPh sb="103" eb="105">
      <t>テイシュツ</t>
    </rPh>
    <rPh sb="106" eb="108">
      <t>ヒツヨウ</t>
    </rPh>
    <phoneticPr fontId="1"/>
  </si>
  <si>
    <r>
      <t xml:space="preserve">※　01_助成申請書の「事業の一部の第三者への委託の有無」を「あり」と選択した場合は、
本シートを作成してください。
</t>
    </r>
    <r>
      <rPr>
        <sz val="11"/>
        <color theme="1"/>
        <rFont val="游ゴシック"/>
        <family val="3"/>
        <charset val="128"/>
        <scheme val="minor"/>
      </rPr>
      <t>「なし」を選択した場合は、作成不要のため空欄としてください。</t>
    </r>
    <rPh sb="5" eb="7">
      <t>ジョセイ</t>
    </rPh>
    <rPh sb="7" eb="10">
      <t>シンセイショ</t>
    </rPh>
    <rPh sb="12" eb="14">
      <t>ジギョウ</t>
    </rPh>
    <rPh sb="15" eb="17">
      <t>イチブ</t>
    </rPh>
    <rPh sb="18" eb="21">
      <t>ダイサンシャ</t>
    </rPh>
    <rPh sb="23" eb="25">
      <t>イタク</t>
    </rPh>
    <rPh sb="26" eb="28">
      <t>ウム</t>
    </rPh>
    <rPh sb="35" eb="37">
      <t>センタク</t>
    </rPh>
    <rPh sb="39" eb="41">
      <t>バアイ</t>
    </rPh>
    <rPh sb="44" eb="45">
      <t>ホン</t>
    </rPh>
    <rPh sb="49" eb="51">
      <t>サクセイ</t>
    </rPh>
    <rPh sb="64" eb="66">
      <t>センタク</t>
    </rPh>
    <rPh sb="68" eb="70">
      <t>バアイ</t>
    </rPh>
    <rPh sb="72" eb="74">
      <t>サクセイ</t>
    </rPh>
    <rPh sb="74" eb="76">
      <t>フヨウ</t>
    </rPh>
    <rPh sb="79" eb="81">
      <t>クウラン</t>
    </rPh>
    <phoneticPr fontId="1"/>
  </si>
  <si>
    <t>委  託  先</t>
    <rPh sb="0" eb="1">
      <t>イ</t>
    </rPh>
    <rPh sb="3" eb="4">
      <t>タク</t>
    </rPh>
    <rPh sb="6" eb="7">
      <t>サキ</t>
    </rPh>
    <phoneticPr fontId="1"/>
  </si>
  <si>
    <t>申請者名</t>
    <rPh sb="0" eb="2">
      <t>シンセイ</t>
    </rPh>
    <rPh sb="2" eb="3">
      <t>シャ</t>
    </rPh>
    <rPh sb="3" eb="4">
      <t>メイ</t>
    </rPh>
    <phoneticPr fontId="1"/>
  </si>
  <si>
    <t>　申請者（実施者がいる場合は実施者も含め）は、暴力団排除条例、個人情報保護法及び法令又は契約による守秘義務、その他事業を行う上で必要な業法その他の法令若しくは倫理規程に違反したことがないこと、申請者及び実施者が法人である場合には、当該法人の役員についてこれらの法令及び倫理規程に違反したことがないこと、申請者及び実施者は、上記の法令及び倫理規程に違反したことがないことのいずれも宣明できる。</t>
    <rPh sb="18" eb="19">
      <t>フク</t>
    </rPh>
    <phoneticPr fontId="1"/>
  </si>
  <si>
    <t>　申請者（申請事業の一部を第三者に委託をする場合、当該第三者も含め）は、事業に係る会計処理について、企業会計原則及び公益法人会計原則に従い、公正妥当と認められる適切な会計処理をする（本会が個別事業ごとに勘定科目の指定その他の会計処理の方法を指定した場合には、これに従う）ことにつき、宣明できる。</t>
    <phoneticPr fontId="1"/>
  </si>
  <si>
    <t>　申請事業の成果として公表される印刷物及びWebサイト上の表示に本会の共通目的事業の助成事業として実施している旨の記載を行う必要があることをことを了承いただける。</t>
    <phoneticPr fontId="1"/>
  </si>
  <si>
    <t>　申請者が基金から支払いを受ける金額について、その返還が求められる場合の返還債務を支払うことができる資産その他の支払い能力があることにつき、宣明できる。</t>
    <phoneticPr fontId="1"/>
  </si>
  <si>
    <t>　申請事業の期間は問いませんが、事業が複数事業年度にわたる場合、申請及び審査は2事業年度毎とする一方、各年度の事業計画書の提出、進捗の報告及び収支・決算は事業年度毎に行うことを了承いただける。</t>
    <phoneticPr fontId="1"/>
  </si>
  <si>
    <t>　申請者は、本会が必要があると認めたときは、随時実施状況の報告を求め、又は調査をすることができること、本会から求めがあった場合は、申請事業に関する会計帳簿及び証憑書類等を提出しなければならないことを了承いただける。</t>
    <phoneticPr fontId="1"/>
  </si>
  <si>
    <t>　申請者は、申請事業について実施前又は実施後に中止若しくは重要な変更を行おうとする場合、事前に本会に申し出て、本会の承認を得なければならないこと、中止又は重要な変更を行おうとする事業に対し、既に基金より支出する額が支払い済みである場合、本会に対し、特に本会が認めた経費その他の支出を除き、残余の全額を速やかに返還しなければならないことを了承いただける。</t>
    <phoneticPr fontId="1"/>
  </si>
  <si>
    <t>　申請者名の銀行口座を有している。</t>
    <rPh sb="6" eb="10">
      <t>ギンコウコウザ</t>
    </rPh>
    <rPh sb="11" eb="12">
      <t>ユウ</t>
    </rPh>
    <phoneticPr fontId="1"/>
  </si>
  <si>
    <t>　公益性の視点から社会的承認が得られるよう十分な配慮がなされているものであることにつき具体的に事業計画書に記載している。</t>
    <phoneticPr fontId="1"/>
  </si>
  <si>
    <t>　申請事業の目的を示しこの必要性に関し、検証可能な形で事業計画書に記載している。</t>
    <phoneticPr fontId="1"/>
  </si>
  <si>
    <t>　申請事業に主たる目的とその必要性が示されている場合、これと異なる副次的目的及び必要性はあって問題ありません。ただし、申請においてこの副次的目的及び必要性に関し、助成決定の妨げにならないものであることが明らであることにつき、検証可能な形で事業計画書に記載している。</t>
    <phoneticPr fontId="1"/>
  </si>
  <si>
    <t>　申請者が、申請事業についての原資等を有し、これを申請事業の実施に提供することに関し、事業計画書に記載している。</t>
    <phoneticPr fontId="1"/>
  </si>
  <si>
    <t>　助成事業の実施の経費、助成事業に供する資産の購入、その他支出に関する見積りを適正に行い、それら費用が、申請時において最小化されるよう収支予算書に記載している。</t>
    <rPh sb="67" eb="69">
      <t>シュウシ</t>
    </rPh>
    <phoneticPr fontId="1"/>
  </si>
  <si>
    <t>【第三者への委託について（第三者委託事項届出書記載必要事項）】</t>
    <phoneticPr fontId="1"/>
  </si>
  <si>
    <t>　申請者又は実施者が、申請事業の一部を第三者に委託をする場合、第三者に委託する必要性、委託する一部の事業の内容、委託先、委託する額、その額が基金からの支出による場合の額を示し、この資料を提出しなければならないことを了承いただける。</t>
    <rPh sb="83" eb="84">
      <t>ガク</t>
    </rPh>
    <rPh sb="85" eb="86">
      <t>シメ</t>
    </rPh>
    <rPh sb="90" eb="92">
      <t>シリョウ</t>
    </rPh>
    <rPh sb="93" eb="95">
      <t>テイシュツ</t>
    </rPh>
    <rPh sb="107" eb="109">
      <t>リョウショウ</t>
    </rPh>
    <phoneticPr fontId="1"/>
  </si>
  <si>
    <t>※　申請事業の一部を第三者に委託する場合は、別シートの「第三者委託事項届出書」を
　作成してください。</t>
    <rPh sb="2" eb="4">
      <t>シンセイ</t>
    </rPh>
    <rPh sb="4" eb="6">
      <t>ジギョウ</t>
    </rPh>
    <rPh sb="7" eb="9">
      <t>イチブ</t>
    </rPh>
    <rPh sb="10" eb="11">
      <t>ダイ</t>
    </rPh>
    <rPh sb="11" eb="13">
      <t>サンシャ</t>
    </rPh>
    <rPh sb="14" eb="16">
      <t>イタク</t>
    </rPh>
    <rPh sb="18" eb="20">
      <t>バアイ</t>
    </rPh>
    <rPh sb="22" eb="23">
      <t>ベツ</t>
    </rPh>
    <rPh sb="28" eb="31">
      <t>ダイサンシャ</t>
    </rPh>
    <rPh sb="31" eb="33">
      <t>イタク</t>
    </rPh>
    <rPh sb="33" eb="35">
      <t>ジコウ</t>
    </rPh>
    <rPh sb="35" eb="38">
      <t>トドケデショ</t>
    </rPh>
    <rPh sb="42" eb="44">
      <t>サクセイ</t>
    </rPh>
    <phoneticPr fontId="1"/>
  </si>
  <si>
    <t>　申請事業の実施の過程において第三者に委託する必要性が生じた場合には、速やかに14記載の事項を示し、本会の承認を得なければならないことを了承いただける。</t>
    <phoneticPr fontId="1"/>
  </si>
  <si>
    <t>　委託による成果物の所有権、著作権、及び実施する過程におい生じた中間成果物の所有権、著作権、特許その他の産業財産権を受ける権利、及び不正競争防止法上の権利は、本会に帰属することとすることが可能である。</t>
    <phoneticPr fontId="1"/>
  </si>
  <si>
    <t>　申請者が事業を完了したときは、本会に速やかに通知するとともに、完了後14日以内に①事業計画及びその達成状況、②会計報告、③達成状況に関する自己評価の結果（ただし、本委員会が指定する事業については、自己評価結果に対する外部者で構成する委員会による評価の結果）を含む事業報告書を提出することを了承いただける。</t>
    <phoneticPr fontId="1"/>
  </si>
  <si>
    <t xml:space="preserve"> 　本会が提出を受けた事業報告書を確認し、事業の完了と認めない場合、申請者は、事業を補完のうえ、18に準じて、改めて事業完了報告手続きを行わなければならないことを了承いただける。</t>
    <rPh sb="5" eb="7">
      <t>テイシュツ</t>
    </rPh>
    <rPh sb="8" eb="9">
      <t>ウ</t>
    </rPh>
    <phoneticPr fontId="1"/>
  </si>
  <si>
    <t>　提出を受けた事業報告書に基づく評価の結果は、公表することを了承いただける。</t>
    <rPh sb="1" eb="3">
      <t>テイシュツ</t>
    </rPh>
    <rPh sb="4" eb="5">
      <t>ウ</t>
    </rPh>
    <rPh sb="7" eb="9">
      <t>ジギョウ</t>
    </rPh>
    <phoneticPr fontId="1"/>
  </si>
  <si>
    <t>　申請者は、本会が個別事業報告書を確認し、事業が適正に実施されたと認められる場合、支出した基金の確定を行った際、申請者が基金より支出を受けた金額に残余が生じていた場合、本会が発行する返還を求める請求書に記載する期限までに（期限までに返還しない場合は、期限の翌日から返済日まで年14.6％（年365日の日割計算）の遅延損害金を付加して）本会にこれを返還することを了承いただける。</t>
    <phoneticPr fontId="1"/>
  </si>
  <si>
    <t>　申請者が次の各号のいずれかひとつでも該当すると認められる場合、
　　（1） 申請内容に虚偽があった場合
　　（2） 基金から支出された額を申請事業以外の用途に使用した場合
　　（3） 申請事業を遂行する見込みがなくなった場合
　　（4） 申請事業の実施に当たり、社会的妥当性を欠く行為があった場合
　　（5） 申請事業の実施と関連を有しない場合であっても申請者が社会的信用を喪失する行為を行い、
　　　　本会との助成事業に関する委託契約を維持する信頼関係を破壊するに至った場合
　　（6） その他本会が定める共通目的事業の選定及び共通目的基金の管理等に関する規程に違反した場合
本会は、理事会の決議により、基金から支出する額の全部又は一部を支出しないこととすることができること、申請者に対し、既に基金から支出済みの場合であって、前述の決議により返還すべき額が生じたときは、申請者は、当該決議の通知が到達した日から7日以内に（期限までに返還しない場合は、期限の翌日から返済日まで年14.6％（年365日の日割計算）の遅延損害金を付加して）、その額を本会へ返還しなければならないことを了承いただける。</t>
    <rPh sb="249" eb="251">
      <t>ホンカイ</t>
    </rPh>
    <rPh sb="252" eb="253">
      <t>サダ</t>
    </rPh>
    <phoneticPr fontId="1"/>
  </si>
  <si>
    <t>※　本ファイルを提出した場合、1を〇とすることで共通目的事業規程第11条第1項（7）の、4を〇とすることで
　同規程第14条第1項(4)の宣明書を、それぞれ提出したものとみなします。</t>
    <rPh sb="2" eb="3">
      <t>ホン</t>
    </rPh>
    <rPh sb="8" eb="10">
      <t>テイシュツ</t>
    </rPh>
    <rPh sb="12" eb="14">
      <t>バアイ</t>
    </rPh>
    <rPh sb="24" eb="32">
      <t>キョウツウモクテキジギョウキテイ</t>
    </rPh>
    <rPh sb="32" eb="33">
      <t>ダイ</t>
    </rPh>
    <rPh sb="35" eb="36">
      <t>ジョウ</t>
    </rPh>
    <rPh sb="36" eb="37">
      <t>ダイ</t>
    </rPh>
    <rPh sb="38" eb="39">
      <t>コウ</t>
    </rPh>
    <rPh sb="55" eb="58">
      <t>ドウキテイ</t>
    </rPh>
    <rPh sb="58" eb="59">
      <t>ダイ</t>
    </rPh>
    <rPh sb="61" eb="62">
      <t>ジョウ</t>
    </rPh>
    <rPh sb="62" eb="63">
      <t>ダイ</t>
    </rPh>
    <rPh sb="64" eb="65">
      <t>コウ</t>
    </rPh>
    <rPh sb="69" eb="72">
      <t>センメイショ</t>
    </rPh>
    <rPh sb="78" eb="80">
      <t>テイシュツ</t>
    </rPh>
    <phoneticPr fontId="1"/>
  </si>
  <si>
    <t>　1、2、13、5について第三者にも適用となることを了承いただける。</t>
    <phoneticPr fontId="1"/>
  </si>
  <si>
    <t>【2年目】助成金以外の事業費</t>
    <rPh sb="2" eb="4">
      <t>ネンメ</t>
    </rPh>
    <rPh sb="5" eb="8">
      <t>ジョセイキン</t>
    </rPh>
    <rPh sb="8" eb="10">
      <t>イガイ</t>
    </rPh>
    <rPh sb="11" eb="14">
      <t>ジギョウヒ</t>
    </rPh>
    <phoneticPr fontId="1"/>
  </si>
  <si>
    <t>助成を必要とする理由を具体的に入力してください。
（事業継続のため、赤字補填するためという理由以外の具体的な理由をお示しください）
※　既存事業の場合は、なぜ今回から助成が必要となるのかわかるように記載してください。
※　助成申請割合が50％を超える場合は、その申請金額が必要である理由や事業実施の必要性など特別な事業があることがわかるよう入力してください。</t>
    <rPh sb="0" eb="2">
      <t>ジョセイ</t>
    </rPh>
    <rPh sb="3" eb="5">
      <t>ヒツヨウ</t>
    </rPh>
    <rPh sb="8" eb="10">
      <t>リユウ</t>
    </rPh>
    <rPh sb="11" eb="14">
      <t>グタイテキ</t>
    </rPh>
    <rPh sb="15" eb="17">
      <t>ニュウリョク</t>
    </rPh>
    <rPh sb="26" eb="30">
      <t>ジギョウケイゾク</t>
    </rPh>
    <rPh sb="34" eb="36">
      <t>アカジ</t>
    </rPh>
    <rPh sb="36" eb="38">
      <t>ホテン</t>
    </rPh>
    <rPh sb="45" eb="47">
      <t>リユウ</t>
    </rPh>
    <rPh sb="47" eb="49">
      <t>イガイ</t>
    </rPh>
    <rPh sb="50" eb="53">
      <t>グタイテキ</t>
    </rPh>
    <rPh sb="54" eb="56">
      <t>リユウ</t>
    </rPh>
    <rPh sb="58" eb="59">
      <t>シメ</t>
    </rPh>
    <rPh sb="69" eb="71">
      <t>キソン</t>
    </rPh>
    <rPh sb="71" eb="73">
      <t>ジギョウ</t>
    </rPh>
    <rPh sb="74" eb="76">
      <t>バアイ</t>
    </rPh>
    <rPh sb="80" eb="82">
      <t>コンカイ</t>
    </rPh>
    <rPh sb="84" eb="86">
      <t>ジョセイ</t>
    </rPh>
    <rPh sb="87" eb="89">
      <t>ヒツヨウ</t>
    </rPh>
    <rPh sb="100" eb="102">
      <t>キサイ</t>
    </rPh>
    <rPh sb="113" eb="115">
      <t>ジョセイ</t>
    </rPh>
    <rPh sb="115" eb="119">
      <t>シンセイ</t>
    </rPh>
    <rPh sb="124" eb="125">
      <t>コ</t>
    </rPh>
    <rPh sb="127" eb="129">
      <t>バアイ</t>
    </rPh>
    <phoneticPr fontId="1"/>
  </si>
  <si>
    <t>一般社団法人授業目的公衆送信補償金等管理協会　御中</t>
    <rPh sb="0" eb="6">
      <t>イッパンシャダンホウジン</t>
    </rPh>
    <rPh sb="6" eb="8">
      <t>ジュギョウ</t>
    </rPh>
    <rPh sb="8" eb="10">
      <t>モクテキ</t>
    </rPh>
    <rPh sb="10" eb="12">
      <t>コウシュウ</t>
    </rPh>
    <rPh sb="12" eb="14">
      <t>ソウシン</t>
    </rPh>
    <rPh sb="14" eb="17">
      <t>ホショウキン</t>
    </rPh>
    <rPh sb="17" eb="18">
      <t>ナド</t>
    </rPh>
    <rPh sb="18" eb="22">
      <t>カンリキョウカイ</t>
    </rPh>
    <rPh sb="23" eb="25">
      <t>オンチュウ</t>
    </rPh>
    <phoneticPr fontId="1"/>
  </si>
  <si>
    <r>
      <t>※申請には、</t>
    </r>
    <r>
      <rPr>
        <b/>
        <u/>
        <sz val="14"/>
        <color theme="1"/>
        <rFont val="游ゴシック"/>
        <family val="3"/>
        <charset val="128"/>
        <scheme val="minor"/>
      </rPr>
      <t>押印済の本助成申請書（PDFデータ）がの提出が必要</t>
    </r>
    <r>
      <rPr>
        <b/>
        <sz val="14"/>
        <color theme="1"/>
        <rFont val="游ゴシック"/>
        <family val="3"/>
        <charset val="128"/>
        <scheme val="minor"/>
      </rPr>
      <t>です。
※表示内容に誤りがないことを確認のうえ、印刷・代表者印を押印してください。
※本シートのみ「白黒印刷」の設定をしています。印刷時に水色の塗りつぶしがないことを確認してください。</t>
    </r>
    <rPh sb="36" eb="38">
      <t>ヒョウジ</t>
    </rPh>
    <phoneticPr fontId="1"/>
  </si>
  <si>
    <t>【入力不要】03-1_収支予算書シートの項目（支出⑤）が反映されます。</t>
    <rPh sb="1" eb="3">
      <t>ニュウリョク</t>
    </rPh>
    <rPh sb="3" eb="5">
      <t>フヨウ</t>
    </rPh>
    <rPh sb="23" eb="25">
      <t>シシュツ</t>
    </rPh>
    <rPh sb="28" eb="30">
      <t>ハンエイ</t>
    </rPh>
    <phoneticPr fontId="1"/>
  </si>
  <si>
    <t>【入力不要】03-1_収支予算書シートから反映されます。収入合計・支出合計と一致していることを確認してください。</t>
    <rPh sb="1" eb="3">
      <t>ニュウリョク</t>
    </rPh>
    <rPh sb="3" eb="5">
      <t>フヨウ</t>
    </rPh>
    <rPh sb="21" eb="23">
      <t>ハンエイ</t>
    </rPh>
    <rPh sb="28" eb="32">
      <t>シュウニュウゴウケイ</t>
    </rPh>
    <rPh sb="33" eb="35">
      <t>シシュツ</t>
    </rPh>
    <rPh sb="35" eb="37">
      <t>ゴウケイ</t>
    </rPh>
    <rPh sb="38" eb="40">
      <t>イッチ</t>
    </rPh>
    <rPh sb="47" eb="49">
      <t>カクニン</t>
    </rPh>
    <phoneticPr fontId="1"/>
  </si>
  <si>
    <t>【入力不要】助成金以外の収入費目に入力された金額から算出します。【支出】④の小計と一致していることを確認してください。</t>
    <rPh sb="1" eb="3">
      <t>ニュウリョク</t>
    </rPh>
    <rPh sb="3" eb="5">
      <t>フヨウ</t>
    </rPh>
    <rPh sb="6" eb="9">
      <t>ジョセイキン</t>
    </rPh>
    <rPh sb="9" eb="11">
      <t>イガイ</t>
    </rPh>
    <rPh sb="12" eb="14">
      <t>シュウニュウ</t>
    </rPh>
    <rPh sb="14" eb="16">
      <t>ヒモク</t>
    </rPh>
    <rPh sb="17" eb="19">
      <t>ニュウリョク</t>
    </rPh>
    <rPh sb="22" eb="24">
      <t>キンガク</t>
    </rPh>
    <rPh sb="26" eb="28">
      <t>サンシュツ</t>
    </rPh>
    <rPh sb="33" eb="35">
      <t>シシュツ</t>
    </rPh>
    <rPh sb="38" eb="40">
      <t>ショウケイ</t>
    </rPh>
    <rPh sb="41" eb="43">
      <t>イッチ</t>
    </rPh>
    <rPh sb="50" eb="52">
      <t>カクニン</t>
    </rPh>
    <phoneticPr fontId="1"/>
  </si>
  <si>
    <t>【入力不要】03-1_収支予算書シートの項目から算出します。支出合計④+⑤と一致していることを確認してください。</t>
    <rPh sb="1" eb="3">
      <t>ニュウリョク</t>
    </rPh>
    <rPh sb="3" eb="5">
      <t>フヨウ</t>
    </rPh>
    <rPh sb="11" eb="16">
      <t>シュウシヨサンショ</t>
    </rPh>
    <rPh sb="20" eb="22">
      <t>コウモク</t>
    </rPh>
    <rPh sb="24" eb="26">
      <t>サンシュツ</t>
    </rPh>
    <rPh sb="30" eb="32">
      <t>シシュツ</t>
    </rPh>
    <rPh sb="32" eb="34">
      <t>ゴウケイ</t>
    </rPh>
    <rPh sb="38" eb="40">
      <t>イッチ</t>
    </rPh>
    <rPh sb="47" eb="49">
      <t>カクニン</t>
    </rPh>
    <phoneticPr fontId="1"/>
  </si>
  <si>
    <t>【入力不要】03-1_収支予算書シートの項目から算出します。①事業総額、収入合計②+③と一致していることを確認してください。</t>
    <rPh sb="1" eb="3">
      <t>ニュウリョク</t>
    </rPh>
    <rPh sb="3" eb="5">
      <t>フヨウ</t>
    </rPh>
    <rPh sb="11" eb="16">
      <t>シュウシヨサンショ</t>
    </rPh>
    <rPh sb="20" eb="22">
      <t>コウモク</t>
    </rPh>
    <rPh sb="24" eb="26">
      <t>サンシュツ</t>
    </rPh>
    <rPh sb="31" eb="35">
      <t>ジギョウソウガク</t>
    </rPh>
    <rPh sb="36" eb="38">
      <t>シュウニュウ</t>
    </rPh>
    <rPh sb="38" eb="40">
      <t>ゴウケイ</t>
    </rPh>
    <rPh sb="44" eb="46">
      <t>イッチ</t>
    </rPh>
    <rPh sb="53" eb="5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</si>
</sst>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quot;千円&quot;"/>
    <numFmt numFmtId="178" formatCode="#,##0,&quot;千円&quot;"/>
    <numFmt numFmtId="179" formatCode="[$¥-411]#,##0.00;[Red][$¥-411]#,##0.00"/>
  </numFmts>
  <fonts count="45" x14ac:knownFonts="1">
    <font>
      <sz val="11"/>
      <color theme="1"/>
      <name val="游ゴシック"/>
      <family val="2"/>
      <scheme val="minor"/>
    </font>
    <font>
      <sz val="6"/>
      <name val="游ゴシック"/>
      <family val="3"/>
      <charset val="128"/>
      <scheme val="minor"/>
    </font>
    <font>
      <sz val="18"/>
      <color theme="1"/>
      <name val="游ゴシック"/>
      <family val="3"/>
      <charset val="128"/>
      <scheme val="minor"/>
    </font>
    <font>
      <sz val="10"/>
      <color theme="1"/>
      <name val="游ゴシック"/>
      <family val="3"/>
      <charset val="128"/>
      <scheme val="minor"/>
    </font>
    <font>
      <sz val="18"/>
      <color theme="1"/>
      <name val="游ゴシック"/>
      <family val="2"/>
      <scheme val="minor"/>
    </font>
    <font>
      <sz val="11"/>
      <color theme="1"/>
      <name val="游ゴシック"/>
      <family val="3"/>
      <charset val="128"/>
      <scheme val="minor"/>
    </font>
    <font>
      <sz val="11"/>
      <color rgb="FFFF0000"/>
      <name val="游ゴシック"/>
      <family val="2"/>
      <scheme val="minor"/>
    </font>
    <font>
      <b/>
      <sz val="11"/>
      <color rgb="FFFF0000"/>
      <name val="游ゴシック"/>
      <family val="3"/>
      <charset val="128"/>
      <scheme val="minor"/>
    </font>
    <font>
      <sz val="11"/>
      <color rgb="FFFF0000"/>
      <name val="游ゴシック"/>
      <family val="3"/>
      <charset val="128"/>
      <scheme val="minor"/>
    </font>
    <font>
      <sz val="11"/>
      <color theme="1"/>
      <name val="游ゴシック"/>
      <family val="2"/>
      <scheme val="minor"/>
    </font>
    <font>
      <sz val="20"/>
      <color theme="1"/>
      <name val="游ゴシック"/>
      <family val="2"/>
      <scheme val="minor"/>
    </font>
    <font>
      <sz val="11"/>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
      <sz val="16"/>
      <color theme="1"/>
      <name val="游ゴシック"/>
      <family val="3"/>
      <charset val="128"/>
      <scheme val="minor"/>
    </font>
    <font>
      <sz val="16"/>
      <color rgb="FFFF0000"/>
      <name val="游ゴシック"/>
      <family val="3"/>
      <charset val="128"/>
      <scheme val="minor"/>
    </font>
    <font>
      <b/>
      <u/>
      <sz val="10"/>
      <color theme="1"/>
      <name val="游ゴシック"/>
      <family val="3"/>
      <charset val="128"/>
      <scheme val="minor"/>
    </font>
    <font>
      <b/>
      <sz val="10"/>
      <color theme="1"/>
      <name val="游ゴシック"/>
      <family val="3"/>
      <charset val="128"/>
      <scheme val="minor"/>
    </font>
    <font>
      <u/>
      <sz val="10"/>
      <color theme="1"/>
      <name val="游ゴシック"/>
      <family val="3"/>
      <charset val="128"/>
      <scheme val="minor"/>
    </font>
    <font>
      <sz val="20"/>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2"/>
      <color rgb="FFFF0000"/>
      <name val="游ゴシック"/>
      <family val="3"/>
      <charset val="128"/>
      <scheme val="minor"/>
    </font>
    <font>
      <b/>
      <sz val="14"/>
      <name val="游ゴシック"/>
      <family val="3"/>
      <charset val="128"/>
      <scheme val="minor"/>
    </font>
    <font>
      <b/>
      <sz val="14"/>
      <color theme="1"/>
      <name val="游ゴシック"/>
      <family val="3"/>
      <charset val="128"/>
      <scheme val="minor"/>
    </font>
    <font>
      <b/>
      <u/>
      <sz val="14"/>
      <color theme="1"/>
      <name val="游ゴシック"/>
      <family val="3"/>
      <charset val="128"/>
      <scheme val="minor"/>
    </font>
    <font>
      <sz val="14"/>
      <color theme="1"/>
      <name val="游ゴシック"/>
      <family val="3"/>
      <charset val="128"/>
      <scheme val="minor"/>
    </font>
    <font>
      <sz val="8"/>
      <color theme="1"/>
      <name val="游ゴシック"/>
      <family val="2"/>
      <scheme val="minor"/>
    </font>
    <font>
      <sz val="10.5"/>
      <color theme="1"/>
      <name val="游ゴシック"/>
      <family val="3"/>
      <charset val="128"/>
      <scheme val="minor"/>
    </font>
    <font>
      <sz val="18"/>
      <color rgb="FFFF0000"/>
      <name val="游ゴシック"/>
      <family val="3"/>
      <charset val="128"/>
      <scheme val="minor"/>
    </font>
    <font>
      <sz val="10"/>
      <color theme="1"/>
      <name val="游ゴシック"/>
      <family val="2"/>
      <scheme val="minor"/>
    </font>
    <font>
      <sz val="8"/>
      <color theme="1"/>
      <name val="游ゴシック"/>
      <family val="3"/>
      <charset val="128"/>
      <scheme val="minor"/>
    </font>
    <font>
      <b/>
      <sz val="8"/>
      <color theme="1"/>
      <name val="游ゴシック"/>
      <family val="3"/>
      <charset val="128"/>
      <scheme val="minor"/>
    </font>
    <font>
      <sz val="7"/>
      <color theme="1"/>
      <name val="游ゴシック"/>
      <family val="2"/>
      <scheme val="minor"/>
    </font>
    <font>
      <sz val="8"/>
      <color rgb="FFFF0000"/>
      <name val="游ゴシック"/>
      <family val="3"/>
      <charset val="128"/>
      <scheme val="minor"/>
    </font>
    <font>
      <sz val="9"/>
      <color theme="1"/>
      <name val="游ゴシック"/>
      <family val="3"/>
      <charset val="128"/>
      <scheme val="minor"/>
    </font>
    <font>
      <sz val="9"/>
      <color theme="1"/>
      <name val="游ゴシック"/>
      <family val="2"/>
      <scheme val="minor"/>
    </font>
    <font>
      <sz val="10"/>
      <color theme="1"/>
      <name val="Segoe UI Symbol"/>
      <family val="2"/>
    </font>
    <font>
      <sz val="12"/>
      <color theme="1"/>
      <name val="游ゴシック"/>
      <family val="2"/>
      <scheme val="minor"/>
    </font>
    <font>
      <sz val="7.5"/>
      <color theme="1"/>
      <name val="游ゴシック"/>
      <family val="2"/>
      <scheme val="minor"/>
    </font>
    <font>
      <sz val="10"/>
      <name val="游ゴシック"/>
      <family val="3"/>
      <charset val="128"/>
      <scheme val="minor"/>
    </font>
    <font>
      <sz val="10.5"/>
      <color theme="1"/>
      <name val="游ゴシック"/>
      <family val="2"/>
      <scheme val="minor"/>
    </font>
    <font>
      <b/>
      <sz val="10.5"/>
      <color rgb="FFFF0000"/>
      <name val="游ゴシック"/>
      <family val="3"/>
      <charset val="128"/>
      <scheme val="minor"/>
    </font>
    <font>
      <sz val="10"/>
      <color rgb="FFFF0000"/>
      <name val="游ゴシック"/>
      <family val="3"/>
      <charset val="128"/>
      <scheme val="minor"/>
    </font>
    <font>
      <sz val="14"/>
      <color rgb="FFFF0000"/>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rgb="FFC9F9FF"/>
        <bgColor indexed="64"/>
      </patternFill>
    </fill>
    <fill>
      <patternFill patternType="solid">
        <fgColor theme="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4">
    <xf numFmtId="0" fontId="0"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284">
    <xf numFmtId="0" fontId="0" fillId="0" borderId="0" xfId="0"/>
    <xf numFmtId="0" fontId="0" fillId="0" borderId="0" xfId="0" applyAlignment="1">
      <alignment vertical="center"/>
    </xf>
    <xf numFmtId="0" fontId="0" fillId="0" borderId="1" xfId="0" applyBorder="1" applyAlignment="1">
      <alignment vertical="center"/>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0" fillId="0" borderId="2" xfId="0" applyBorder="1" applyAlignment="1">
      <alignment vertical="center"/>
    </xf>
    <xf numFmtId="0" fontId="0" fillId="2" borderId="3" xfId="0" applyFill="1" applyBorder="1" applyAlignment="1">
      <alignment vertical="center"/>
    </xf>
    <xf numFmtId="0" fontId="5" fillId="2"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0" fillId="0" borderId="1" xfId="0" applyBorder="1" applyAlignment="1">
      <alignment horizontal="left" vertical="center" wrapText="1"/>
    </xf>
    <xf numFmtId="0" fontId="2" fillId="0" borderId="0" xfId="0" applyFont="1" applyAlignment="1">
      <alignment horizontal="center" vertical="center"/>
    </xf>
    <xf numFmtId="0" fontId="0" fillId="0" borderId="0" xfId="0" applyAlignment="1">
      <alignment horizontal="right" vertical="center"/>
    </xf>
    <xf numFmtId="0" fontId="0" fillId="0" borderId="2" xfId="0" applyBorder="1"/>
    <xf numFmtId="0" fontId="0" fillId="0" borderId="0" xfId="0" applyAlignment="1">
      <alignment vertical="center" wrapText="1"/>
    </xf>
    <xf numFmtId="0" fontId="2" fillId="0" borderId="0" xfId="0" applyFont="1" applyAlignment="1">
      <alignment horizontal="left" vertical="center"/>
    </xf>
    <xf numFmtId="0" fontId="5" fillId="0" borderId="0" xfId="0" applyFont="1" applyAlignment="1">
      <alignment horizontal="left"/>
    </xf>
    <xf numFmtId="0" fontId="0" fillId="3" borderId="1" xfId="0" applyFill="1" applyBorder="1" applyAlignment="1">
      <alignment horizontal="left" vertical="center" wrapText="1"/>
    </xf>
    <xf numFmtId="0" fontId="0" fillId="3" borderId="0" xfId="0" applyFill="1" applyAlignment="1">
      <alignment horizontal="left" vertical="center" wrapText="1"/>
    </xf>
    <xf numFmtId="0" fontId="0" fillId="0" borderId="2" xfId="0" applyBorder="1" applyAlignment="1">
      <alignment horizontal="left" vertical="center" wrapText="1"/>
    </xf>
    <xf numFmtId="0" fontId="5" fillId="0" borderId="2" xfId="0" applyFont="1" applyBorder="1"/>
    <xf numFmtId="0" fontId="5" fillId="0" borderId="0" xfId="0" applyFont="1"/>
    <xf numFmtId="0" fontId="5" fillId="0" borderId="0" xfId="0" applyFont="1" applyAlignment="1">
      <alignment wrapText="1"/>
    </xf>
    <xf numFmtId="0" fontId="8" fillId="0" borderId="0" xfId="0" applyFont="1" applyAlignment="1">
      <alignment horizontal="left"/>
    </xf>
    <xf numFmtId="0" fontId="6" fillId="0" borderId="2" xfId="0" applyFont="1" applyBorder="1" applyAlignment="1">
      <alignment horizontal="left"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wrapText="1"/>
    </xf>
    <xf numFmtId="0" fontId="6" fillId="0" borderId="0" xfId="0" applyFont="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9" xfId="0" applyFont="1" applyBorder="1" applyAlignment="1">
      <alignment vertical="center"/>
    </xf>
    <xf numFmtId="0" fontId="7" fillId="0" borderId="0" xfId="0" applyFont="1" applyAlignment="1">
      <alignment vertical="top" wrapText="1"/>
    </xf>
    <xf numFmtId="0" fontId="0" fillId="0" borderId="1" xfId="0" applyBorder="1" applyAlignment="1">
      <alignment horizontal="left" vertical="center"/>
    </xf>
    <xf numFmtId="0" fontId="11" fillId="2" borderId="1" xfId="0" applyFont="1" applyFill="1" applyBorder="1" applyAlignment="1">
      <alignment vertical="center" wrapText="1"/>
    </xf>
    <xf numFmtId="0" fontId="11" fillId="2" borderId="1" xfId="0" applyFont="1" applyFill="1" applyBorder="1" applyAlignment="1">
      <alignment vertical="center"/>
    </xf>
    <xf numFmtId="0" fontId="11" fillId="0" borderId="2" xfId="0" applyFont="1" applyBorder="1"/>
    <xf numFmtId="0" fontId="5" fillId="2" borderId="1" xfId="0" applyFont="1" applyFill="1" applyBorder="1" applyAlignment="1">
      <alignment horizontal="left" vertical="center" wrapText="1"/>
    </xf>
    <xf numFmtId="0" fontId="0" fillId="2" borderId="1" xfId="0" applyFill="1" applyBorder="1" applyAlignment="1">
      <alignment vertical="center"/>
    </xf>
    <xf numFmtId="0" fontId="0" fillId="0" borderId="12" xfId="0" applyBorder="1" applyAlignment="1">
      <alignment vertical="center" wrapText="1"/>
    </xf>
    <xf numFmtId="0" fontId="0" fillId="0" borderId="11" xfId="0" applyBorder="1" applyAlignment="1">
      <alignment vertical="center"/>
    </xf>
    <xf numFmtId="0" fontId="0" fillId="0" borderId="13" xfId="0" applyBorder="1" applyAlignment="1">
      <alignment vertical="center"/>
    </xf>
    <xf numFmtId="0" fontId="0" fillId="2" borderId="1" xfId="0" applyFill="1" applyBorder="1" applyAlignment="1">
      <alignment horizontal="left" vertical="center" wrapText="1"/>
    </xf>
    <xf numFmtId="0" fontId="0" fillId="4" borderId="4" xfId="0" applyFill="1" applyBorder="1" applyAlignment="1">
      <alignment vertical="center"/>
    </xf>
    <xf numFmtId="176" fontId="0" fillId="4" borderId="4" xfId="0" applyNumberFormat="1" applyFill="1" applyBorder="1" applyAlignment="1">
      <alignment vertical="center"/>
    </xf>
    <xf numFmtId="9" fontId="0" fillId="3" borderId="1" xfId="1" applyFont="1" applyFill="1" applyBorder="1" applyAlignment="1">
      <alignment horizontal="right" vertical="center" wrapText="1"/>
    </xf>
    <xf numFmtId="0" fontId="11" fillId="0" borderId="0" xfId="0" applyFont="1" applyAlignment="1">
      <alignment horizontal="center" vertical="center"/>
    </xf>
    <xf numFmtId="0" fontId="3" fillId="0" borderId="0" xfId="0" applyFont="1" applyAlignment="1">
      <alignment vertical="center"/>
    </xf>
    <xf numFmtId="0" fontId="16" fillId="0" borderId="0" xfId="0" applyFont="1" applyAlignment="1">
      <alignment vertical="center"/>
    </xf>
    <xf numFmtId="0" fontId="17"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right" vertical="center"/>
    </xf>
    <xf numFmtId="0" fontId="3" fillId="0" borderId="22" xfId="0" applyFont="1" applyBorder="1" applyAlignment="1">
      <alignment horizontal="left" vertical="center"/>
    </xf>
    <xf numFmtId="0" fontId="3" fillId="0" borderId="13" xfId="0" applyFont="1" applyBorder="1" applyAlignment="1">
      <alignment horizontal="left" vertical="center"/>
    </xf>
    <xf numFmtId="0" fontId="17" fillId="0" borderId="11"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20" xfId="0" applyFont="1" applyBorder="1" applyAlignment="1">
      <alignment horizontal="right" vertical="center"/>
    </xf>
    <xf numFmtId="0" fontId="3" fillId="0" borderId="21" xfId="0" applyFont="1" applyBorder="1" applyAlignment="1">
      <alignment horizontal="left" vertical="center"/>
    </xf>
    <xf numFmtId="0" fontId="0" fillId="0" borderId="22" xfId="0" applyBorder="1" applyAlignment="1">
      <alignment vertical="center"/>
    </xf>
    <xf numFmtId="0" fontId="0" fillId="5" borderId="1" xfId="0" applyFill="1" applyBorder="1" applyAlignment="1">
      <alignment horizontal="left" vertical="center" wrapText="1"/>
    </xf>
    <xf numFmtId="0" fontId="3" fillId="0" borderId="20" xfId="0" applyFont="1" applyBorder="1" applyAlignment="1">
      <alignment horizontal="left" vertical="center"/>
    </xf>
    <xf numFmtId="0" fontId="20" fillId="0" borderId="0" xfId="0" applyFont="1"/>
    <xf numFmtId="0" fontId="19" fillId="0" borderId="0" xfId="0" applyFont="1" applyAlignment="1">
      <alignment vertical="center"/>
    </xf>
    <xf numFmtId="0" fontId="21" fillId="0" borderId="0" xfId="0" applyFont="1" applyAlignment="1">
      <alignment vertical="center" wrapText="1"/>
    </xf>
    <xf numFmtId="0" fontId="5" fillId="0" borderId="0" xfId="0" applyFont="1" applyAlignment="1">
      <alignment vertical="top"/>
    </xf>
    <xf numFmtId="0" fontId="19"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right" vertical="top"/>
    </xf>
    <xf numFmtId="0" fontId="20" fillId="0" borderId="0" xfId="0" applyFont="1" applyAlignment="1">
      <alignment horizontal="left" vertical="center" wrapText="1"/>
    </xf>
    <xf numFmtId="0" fontId="20" fillId="0" borderId="1" xfId="0" applyFont="1" applyBorder="1" applyAlignment="1">
      <alignment horizontal="left" vertical="center" wrapText="1"/>
    </xf>
    <xf numFmtId="0" fontId="5" fillId="5" borderId="1" xfId="0" applyFont="1" applyFill="1" applyBorder="1" applyAlignment="1">
      <alignment horizontal="center" vertical="center"/>
    </xf>
    <xf numFmtId="0" fontId="20" fillId="0" borderId="10" xfId="0" applyFont="1" applyBorder="1" applyAlignment="1">
      <alignment horizontal="left" vertical="center" wrapText="1"/>
    </xf>
    <xf numFmtId="0" fontId="5" fillId="5" borderId="10" xfId="0" applyFont="1" applyFill="1" applyBorder="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wrapText="1"/>
    </xf>
    <xf numFmtId="0" fontId="10" fillId="0" borderId="0" xfId="0" applyFont="1" applyAlignment="1">
      <alignment vertical="center"/>
    </xf>
    <xf numFmtId="0" fontId="19" fillId="0" borderId="0" xfId="0" applyFont="1" applyAlignment="1">
      <alignment horizontal="left" vertical="center" wrapText="1"/>
    </xf>
    <xf numFmtId="0" fontId="10" fillId="0" borderId="0" xfId="0" applyFont="1" applyAlignment="1">
      <alignment horizontal="left" vertical="center" wrapText="1"/>
    </xf>
    <xf numFmtId="31" fontId="0" fillId="0" borderId="0" xfId="0" applyNumberFormat="1" applyAlignment="1">
      <alignment horizontal="left" vertical="center" wrapText="1"/>
    </xf>
    <xf numFmtId="0" fontId="19" fillId="0" borderId="0" xfId="0" applyFont="1" applyAlignment="1">
      <alignment horizontal="left" vertical="center"/>
    </xf>
    <xf numFmtId="0" fontId="19" fillId="0" borderId="0" xfId="0" applyFont="1" applyAlignment="1">
      <alignment vertical="center" wrapText="1"/>
    </xf>
    <xf numFmtId="0" fontId="3" fillId="5" borderId="1" xfId="0" applyFont="1" applyFill="1" applyBorder="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left" vertical="center" wrapText="1"/>
    </xf>
    <xf numFmtId="0" fontId="3" fillId="0" borderId="22" xfId="0" applyFont="1" applyBorder="1" applyAlignment="1">
      <alignment horizontal="left" vertical="center" wrapText="1"/>
    </xf>
    <xf numFmtId="0" fontId="5" fillId="3" borderId="1" xfId="0" applyFont="1" applyFill="1" applyBorder="1" applyAlignment="1">
      <alignment horizontal="left" vertical="top" wrapText="1"/>
    </xf>
    <xf numFmtId="0" fontId="7" fillId="0" borderId="0" xfId="0" applyFont="1" applyAlignment="1">
      <alignment horizontal="left" vertical="center"/>
    </xf>
    <xf numFmtId="0" fontId="0" fillId="0" borderId="10" xfId="0" applyBorder="1" applyAlignment="1">
      <alignment vertical="center"/>
    </xf>
    <xf numFmtId="177" fontId="0" fillId="0" borderId="1" xfId="0" applyNumberFormat="1" applyBorder="1" applyAlignment="1">
      <alignment vertical="center"/>
    </xf>
    <xf numFmtId="177" fontId="0" fillId="0" borderId="10" xfId="0" applyNumberFormat="1" applyBorder="1" applyAlignment="1">
      <alignment vertical="center"/>
    </xf>
    <xf numFmtId="177" fontId="0" fillId="4" borderId="4" xfId="0" applyNumberFormat="1" applyFill="1" applyBorder="1" applyAlignment="1">
      <alignment vertical="center"/>
    </xf>
    <xf numFmtId="177" fontId="0" fillId="3" borderId="3" xfId="0" applyNumberFormat="1" applyFill="1" applyBorder="1" applyAlignment="1">
      <alignment vertical="center"/>
    </xf>
    <xf numFmtId="177" fontId="0" fillId="3" borderId="1" xfId="0" applyNumberFormat="1" applyFill="1" applyBorder="1" applyAlignment="1">
      <alignment vertical="center"/>
    </xf>
    <xf numFmtId="177" fontId="0" fillId="3" borderId="1" xfId="0" applyNumberFormat="1" applyFill="1" applyBorder="1" applyAlignment="1">
      <alignment horizontal="right" vertical="center" wrapText="1"/>
    </xf>
    <xf numFmtId="177" fontId="0" fillId="3" borderId="1" xfId="0" applyNumberFormat="1" applyFill="1" applyBorder="1" applyAlignment="1">
      <alignment horizontal="left" vertical="center" wrapText="1"/>
    </xf>
    <xf numFmtId="177" fontId="0" fillId="3" borderId="0" xfId="0" applyNumberFormat="1" applyFill="1" applyAlignment="1">
      <alignment vertical="center"/>
    </xf>
    <xf numFmtId="0" fontId="5" fillId="0" borderId="7" xfId="0" applyFont="1" applyBorder="1" applyAlignment="1">
      <alignment vertical="center"/>
    </xf>
    <xf numFmtId="0" fontId="0" fillId="0" borderId="29" xfId="0" applyBorder="1"/>
    <xf numFmtId="0" fontId="0" fillId="0" borderId="29" xfId="0" applyBorder="1" applyAlignment="1">
      <alignment vertical="center"/>
    </xf>
    <xf numFmtId="0" fontId="0" fillId="0" borderId="12" xfId="0" applyBorder="1" applyAlignment="1">
      <alignment vertical="center"/>
    </xf>
    <xf numFmtId="177" fontId="0" fillId="0" borderId="12" xfId="0" applyNumberFormat="1" applyBorder="1" applyAlignment="1">
      <alignment vertical="center"/>
    </xf>
    <xf numFmtId="49" fontId="0" fillId="0" borderId="12" xfId="0" applyNumberFormat="1" applyBorder="1" applyAlignment="1">
      <alignment horizontal="left" vertical="center" wrapText="1"/>
    </xf>
    <xf numFmtId="0" fontId="10"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left" vertical="center"/>
    </xf>
    <xf numFmtId="9" fontId="11" fillId="0" borderId="0" xfId="0" applyNumberFormat="1" applyFont="1" applyAlignment="1">
      <alignment horizontal="left" vertical="center" wrapText="1"/>
    </xf>
    <xf numFmtId="0" fontId="27" fillId="0" borderId="0" xfId="0" applyFont="1" applyAlignment="1">
      <alignment horizontal="center" vertical="center"/>
    </xf>
    <xf numFmtId="0" fontId="27" fillId="0" borderId="0" xfId="0" applyFont="1" applyAlignment="1">
      <alignment horizontal="center" vertical="center" shrinkToFit="1"/>
    </xf>
    <xf numFmtId="0" fontId="4" fillId="0" borderId="0" xfId="0" applyFont="1" applyAlignment="1">
      <alignment horizontal="left" vertical="center"/>
    </xf>
    <xf numFmtId="0" fontId="4" fillId="0" borderId="0" xfId="0" applyFont="1"/>
    <xf numFmtId="0" fontId="31" fillId="0" borderId="1" xfId="0" applyFont="1" applyBorder="1" applyAlignment="1">
      <alignment horizontal="center" vertical="center"/>
    </xf>
    <xf numFmtId="0" fontId="0" fillId="0" borderId="1" xfId="0" applyBorder="1" applyAlignment="1">
      <alignment horizontal="center" vertical="center"/>
    </xf>
    <xf numFmtId="0" fontId="27" fillId="0" borderId="1" xfId="0" applyFont="1" applyBorder="1" applyAlignment="1">
      <alignment horizontal="center" vertical="center"/>
    </xf>
    <xf numFmtId="0" fontId="31" fillId="0" borderId="1" xfId="0" applyFont="1" applyBorder="1" applyAlignment="1">
      <alignment horizontal="center" vertical="center" wrapText="1" shrinkToFit="1"/>
    </xf>
    <xf numFmtId="0" fontId="33" fillId="5" borderId="1" xfId="0" applyFont="1" applyFill="1" applyBorder="1" applyAlignment="1">
      <alignment horizontal="center" vertical="center"/>
    </xf>
    <xf numFmtId="0" fontId="27" fillId="0" borderId="1" xfId="0" applyFont="1" applyBorder="1" applyAlignment="1">
      <alignment horizontal="center" vertical="center" wrapText="1" shrinkToFit="1"/>
    </xf>
    <xf numFmtId="0" fontId="0" fillId="3" borderId="1" xfId="0" applyFill="1" applyBorder="1" applyAlignment="1">
      <alignment vertical="center"/>
    </xf>
    <xf numFmtId="178" fontId="0" fillId="3" borderId="1" xfId="0" applyNumberFormat="1" applyFill="1" applyBorder="1" applyAlignment="1">
      <alignment vertical="center"/>
    </xf>
    <xf numFmtId="0" fontId="0" fillId="2" borderId="27" xfId="0" applyFill="1" applyBorder="1"/>
    <xf numFmtId="0" fontId="27" fillId="2" borderId="1" xfId="0" applyFont="1" applyFill="1" applyBorder="1" applyAlignment="1">
      <alignment horizontal="center" vertical="center"/>
    </xf>
    <xf numFmtId="0" fontId="27" fillId="2" borderId="1" xfId="0" applyFont="1" applyFill="1" applyBorder="1" applyAlignment="1">
      <alignment horizontal="center" vertical="center" shrinkToFit="1"/>
    </xf>
    <xf numFmtId="0" fontId="27" fillId="2" borderId="1" xfId="0" applyFont="1" applyFill="1" applyBorder="1" applyAlignment="1">
      <alignment horizontal="left" vertical="center"/>
    </xf>
    <xf numFmtId="0" fontId="36" fillId="0" borderId="10" xfId="0" applyFont="1" applyBorder="1" applyAlignment="1">
      <alignment horizontal="right" vertical="center"/>
    </xf>
    <xf numFmtId="178" fontId="5" fillId="6" borderId="10" xfId="2" applyNumberFormat="1" applyFont="1" applyFill="1" applyBorder="1" applyAlignment="1">
      <alignment vertical="center"/>
    </xf>
    <xf numFmtId="0" fontId="36" fillId="0" borderId="27" xfId="0" applyFont="1" applyBorder="1"/>
    <xf numFmtId="6" fontId="27" fillId="0" borderId="1" xfId="3" applyFont="1" applyBorder="1" applyAlignment="1">
      <alignment horizontal="center" vertical="center"/>
    </xf>
    <xf numFmtId="0" fontId="37" fillId="0" borderId="1" xfId="0" applyFont="1" applyBorder="1" applyAlignment="1">
      <alignment horizontal="center" vertical="center"/>
    </xf>
    <xf numFmtId="0" fontId="38" fillId="0" borderId="1" xfId="0" applyFont="1" applyBorder="1" applyAlignment="1">
      <alignment horizontal="center" vertical="center"/>
    </xf>
    <xf numFmtId="0" fontId="39" fillId="0" borderId="30" xfId="0" applyFont="1" applyBorder="1" applyAlignment="1">
      <alignment horizontal="right" vertical="center"/>
    </xf>
    <xf numFmtId="0" fontId="0" fillId="0" borderId="30" xfId="0" applyBorder="1" applyAlignment="1">
      <alignment horizontal="center" vertical="center"/>
    </xf>
    <xf numFmtId="0" fontId="0" fillId="0" borderId="30" xfId="0" applyBorder="1" applyAlignment="1">
      <alignment vertical="center"/>
    </xf>
    <xf numFmtId="0" fontId="27" fillId="0" borderId="1" xfId="2" applyNumberFormat="1" applyFont="1" applyBorder="1" applyAlignment="1">
      <alignment horizontal="center" vertical="center"/>
    </xf>
    <xf numFmtId="0" fontId="0" fillId="0" borderId="3" xfId="0" applyBorder="1" applyAlignment="1">
      <alignment vertical="center"/>
    </xf>
    <xf numFmtId="0" fontId="36" fillId="2" borderId="27" xfId="0" applyFont="1" applyFill="1" applyBorder="1"/>
    <xf numFmtId="179" fontId="27" fillId="2" borderId="1" xfId="0" applyNumberFormat="1" applyFont="1" applyFill="1" applyBorder="1" applyAlignment="1">
      <alignment horizontal="center" vertical="center"/>
    </xf>
    <xf numFmtId="0" fontId="37" fillId="2" borderId="1" xfId="0" applyFont="1" applyFill="1" applyBorder="1" applyAlignment="1">
      <alignment horizontal="center" vertical="center"/>
    </xf>
    <xf numFmtId="0" fontId="31" fillId="0" borderId="27" xfId="0" applyFont="1" applyBorder="1"/>
    <xf numFmtId="0" fontId="35" fillId="0" borderId="27" xfId="0" applyFont="1" applyBorder="1"/>
    <xf numFmtId="0" fontId="0" fillId="0" borderId="15" xfId="0" applyBorder="1" applyAlignment="1">
      <alignment vertical="center"/>
    </xf>
    <xf numFmtId="0" fontId="0" fillId="0" borderId="23" xfId="0" applyBorder="1" applyAlignment="1">
      <alignment horizontal="center" vertical="center"/>
    </xf>
    <xf numFmtId="0" fontId="0" fillId="3" borderId="1" xfId="0" applyFill="1" applyBorder="1"/>
    <xf numFmtId="177" fontId="0" fillId="3" borderId="1" xfId="0" applyNumberFormat="1" applyFill="1" applyBorder="1"/>
    <xf numFmtId="0" fontId="0" fillId="0" borderId="11" xfId="0" applyBorder="1"/>
    <xf numFmtId="0" fontId="27" fillId="0" borderId="12" xfId="0" applyFont="1" applyBorder="1" applyAlignment="1">
      <alignment horizontal="center" vertical="center"/>
    </xf>
    <xf numFmtId="0" fontId="27" fillId="0" borderId="12" xfId="0" applyFont="1" applyBorder="1" applyAlignment="1">
      <alignment horizontal="center" vertical="center" shrinkToFit="1"/>
    </xf>
    <xf numFmtId="178" fontId="0" fillId="3" borderId="1" xfId="0" applyNumberFormat="1" applyFill="1" applyBorder="1"/>
    <xf numFmtId="178" fontId="5" fillId="0" borderId="0" xfId="2" applyNumberFormat="1" applyFont="1" applyFill="1" applyBorder="1" applyAlignment="1">
      <alignment vertical="center"/>
    </xf>
    <xf numFmtId="6" fontId="27" fillId="0" borderId="0" xfId="3" applyFont="1" applyFill="1" applyBorder="1" applyAlignment="1">
      <alignment horizontal="center" vertical="center"/>
    </xf>
    <xf numFmtId="6" fontId="27" fillId="0" borderId="0" xfId="3" applyFont="1" applyFill="1" applyBorder="1" applyAlignment="1">
      <alignment horizontal="center" vertical="center" shrinkToFit="1"/>
    </xf>
    <xf numFmtId="0" fontId="28" fillId="0" borderId="0" xfId="0" applyFont="1" applyAlignment="1">
      <alignment vertical="top" wrapText="1"/>
    </xf>
    <xf numFmtId="0" fontId="5" fillId="0" borderId="31" xfId="0" applyFont="1" applyBorder="1" applyAlignment="1">
      <alignment vertical="center"/>
    </xf>
    <xf numFmtId="0" fontId="28" fillId="0" borderId="7" xfId="0" applyFont="1" applyBorder="1" applyAlignment="1">
      <alignment vertical="top" wrapText="1"/>
    </xf>
    <xf numFmtId="0" fontId="28" fillId="0" borderId="8" xfId="0" applyFont="1" applyBorder="1" applyAlignment="1">
      <alignment vertical="top" wrapText="1"/>
    </xf>
    <xf numFmtId="0" fontId="28" fillId="0" borderId="9" xfId="0" applyFont="1" applyBorder="1" applyAlignment="1">
      <alignment vertical="top" wrapText="1"/>
    </xf>
    <xf numFmtId="6" fontId="27" fillId="0" borderId="1" xfId="3" applyFont="1" applyBorder="1" applyAlignment="1">
      <alignment horizontal="right" vertical="center"/>
    </xf>
    <xf numFmtId="6" fontId="27" fillId="6" borderId="1" xfId="3" applyFont="1" applyFill="1" applyBorder="1" applyAlignment="1">
      <alignment horizontal="right" vertical="center" shrinkToFit="1"/>
    </xf>
    <xf numFmtId="0" fontId="10" fillId="0" borderId="0" xfId="0" applyFont="1" applyAlignment="1">
      <alignment horizontal="right" vertical="center"/>
    </xf>
    <xf numFmtId="0" fontId="27" fillId="0" borderId="0" xfId="0" applyFont="1" applyAlignment="1">
      <alignment horizontal="right" vertical="center" shrinkToFit="1"/>
    </xf>
    <xf numFmtId="0" fontId="27" fillId="2" borderId="1" xfId="0" applyFont="1" applyFill="1" applyBorder="1" applyAlignment="1">
      <alignment horizontal="right" vertical="center" shrinkToFit="1"/>
    </xf>
    <xf numFmtId="0" fontId="27" fillId="0" borderId="12" xfId="0" applyFont="1" applyBorder="1" applyAlignment="1">
      <alignment horizontal="right" vertical="center" shrinkToFit="1"/>
    </xf>
    <xf numFmtId="0" fontId="5" fillId="0" borderId="0" xfId="0" applyFont="1" applyAlignment="1">
      <alignment horizontal="right" vertical="center" wrapText="1"/>
    </xf>
    <xf numFmtId="0" fontId="27" fillId="0" borderId="0" xfId="0" applyFont="1" applyAlignment="1">
      <alignment horizontal="right" vertical="center"/>
    </xf>
    <xf numFmtId="0" fontId="27" fillId="2" borderId="1" xfId="0" applyFont="1" applyFill="1" applyBorder="1" applyAlignment="1">
      <alignment horizontal="right" vertical="center"/>
    </xf>
    <xf numFmtId="179" fontId="27" fillId="2" borderId="1" xfId="0" applyNumberFormat="1" applyFont="1" applyFill="1" applyBorder="1" applyAlignment="1">
      <alignment horizontal="right" vertical="center"/>
    </xf>
    <xf numFmtId="0" fontId="27" fillId="0" borderId="12" xfId="0" applyFont="1" applyBorder="1" applyAlignment="1">
      <alignment horizontal="right" vertical="center"/>
    </xf>
    <xf numFmtId="0" fontId="31" fillId="0" borderId="0" xfId="0" applyFont="1" applyAlignment="1">
      <alignment horizontal="center" vertical="center"/>
    </xf>
    <xf numFmtId="0" fontId="31" fillId="0" borderId="0" xfId="0" applyFont="1" applyAlignment="1">
      <alignment horizontal="center" vertical="center" wrapText="1" shrinkToFit="1"/>
    </xf>
    <xf numFmtId="0" fontId="33" fillId="0" borderId="0" xfId="0" applyFont="1" applyAlignment="1">
      <alignment horizontal="center" vertical="center"/>
    </xf>
    <xf numFmtId="0" fontId="27" fillId="0" borderId="0" xfId="0" applyFont="1" applyAlignment="1">
      <alignment horizontal="center" vertical="center" wrapText="1" shrinkToFit="1"/>
    </xf>
    <xf numFmtId="178" fontId="0" fillId="0" borderId="0" xfId="0" applyNumberFormat="1" applyAlignment="1">
      <alignment vertical="center"/>
    </xf>
    <xf numFmtId="0" fontId="27" fillId="0" borderId="0" xfId="0" applyFont="1" applyAlignment="1">
      <alignment horizontal="left" vertical="center"/>
    </xf>
    <xf numFmtId="0" fontId="36" fillId="0" borderId="0" xfId="0" applyFont="1" applyAlignment="1">
      <alignment horizontal="right" vertical="center"/>
    </xf>
    <xf numFmtId="0" fontId="36" fillId="0" borderId="0" xfId="0" applyFont="1"/>
    <xf numFmtId="0" fontId="37"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right" vertical="center"/>
    </xf>
    <xf numFmtId="0" fontId="27" fillId="0" borderId="0" xfId="2" applyNumberFormat="1" applyFont="1" applyFill="1" applyBorder="1" applyAlignment="1">
      <alignment horizontal="center" vertical="center"/>
    </xf>
    <xf numFmtId="179" fontId="27" fillId="0" borderId="0" xfId="0" applyNumberFormat="1" applyFont="1" applyAlignment="1">
      <alignment horizontal="center" vertical="center"/>
    </xf>
    <xf numFmtId="0" fontId="31" fillId="0" borderId="0" xfId="0" applyFont="1"/>
    <xf numFmtId="0" fontId="35" fillId="0" borderId="0" xfId="0" applyFont="1"/>
    <xf numFmtId="178" fontId="0" fillId="0" borderId="0" xfId="0" applyNumberFormat="1"/>
    <xf numFmtId="0" fontId="27" fillId="5" borderId="1" xfId="0" applyFont="1" applyFill="1" applyBorder="1" applyAlignment="1">
      <alignment horizontal="left" vertical="center"/>
    </xf>
    <xf numFmtId="0" fontId="33" fillId="7" borderId="1" xfId="0" applyFont="1" applyFill="1" applyBorder="1" applyAlignment="1">
      <alignment horizontal="center" vertical="center"/>
    </xf>
    <xf numFmtId="0" fontId="27" fillId="7" borderId="1" xfId="0" applyFont="1" applyFill="1" applyBorder="1" applyAlignment="1">
      <alignment horizontal="center" vertical="center"/>
    </xf>
    <xf numFmtId="0" fontId="28" fillId="0" borderId="33" xfId="0" applyFont="1" applyBorder="1" applyAlignment="1">
      <alignment vertical="center" wrapText="1"/>
    </xf>
    <xf numFmtId="0" fontId="28" fillId="0" borderId="0" xfId="0" applyFont="1" applyAlignment="1">
      <alignment vertical="center" wrapText="1"/>
    </xf>
    <xf numFmtId="9" fontId="0" fillId="3" borderId="1" xfId="1" applyFont="1" applyFill="1" applyBorder="1" applyAlignment="1">
      <alignment horizontal="left" vertical="center" wrapText="1"/>
    </xf>
    <xf numFmtId="0" fontId="43" fillId="0" borderId="13" xfId="0" applyFont="1" applyBorder="1" applyAlignment="1">
      <alignment horizontal="left" vertical="center"/>
    </xf>
    <xf numFmtId="0" fontId="0" fillId="0" borderId="7" xfId="0" applyBorder="1" applyAlignment="1">
      <alignment vertical="center"/>
    </xf>
    <xf numFmtId="0" fontId="0" fillId="0" borderId="8" xfId="0" applyBorder="1" applyAlignment="1">
      <alignment vertical="center" wrapText="1"/>
    </xf>
    <xf numFmtId="0" fontId="0" fillId="0" borderId="8" xfId="0" applyBorder="1" applyAlignment="1">
      <alignment vertical="center"/>
    </xf>
    <xf numFmtId="0" fontId="0" fillId="0" borderId="9" xfId="0" applyBorder="1" applyAlignment="1">
      <alignment vertical="center"/>
    </xf>
    <xf numFmtId="0" fontId="5" fillId="0" borderId="1" xfId="0" applyFont="1" applyBorder="1" applyAlignment="1">
      <alignment horizontal="center" vertical="center"/>
    </xf>
    <xf numFmtId="6" fontId="27" fillId="0" borderId="1" xfId="3" applyFont="1" applyFill="1" applyBorder="1" applyAlignment="1">
      <alignment horizontal="right" vertical="center"/>
    </xf>
    <xf numFmtId="0" fontId="2" fillId="0" borderId="1" xfId="0" applyFont="1" applyBorder="1" applyAlignment="1">
      <alignment horizontal="left" vertical="center" wrapText="1"/>
    </xf>
    <xf numFmtId="177" fontId="0" fillId="3" borderId="1" xfId="0" applyNumberFormat="1" applyFill="1" applyBorder="1" applyAlignment="1">
      <alignment horizontal="right" vertical="center"/>
    </xf>
    <xf numFmtId="0" fontId="3" fillId="0" borderId="24" xfId="0"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0" fillId="0" borderId="0" xfId="0" applyAlignment="1">
      <alignment horizontal="center" vertical="center" wrapText="1"/>
    </xf>
    <xf numFmtId="0" fontId="3" fillId="0" borderId="18" xfId="0" applyFont="1" applyBorder="1" applyAlignment="1">
      <alignment horizontal="left" vertical="center" wrapText="1"/>
    </xf>
    <xf numFmtId="0" fontId="3" fillId="0" borderId="26" xfId="0" applyFont="1" applyBorder="1" applyAlignment="1">
      <alignment horizontal="left" vertical="center" wrapText="1"/>
    </xf>
    <xf numFmtId="0" fontId="11" fillId="0" borderId="0" xfId="0" applyFont="1" applyAlignment="1">
      <alignment horizontal="left" vertical="center" wrapText="1"/>
    </xf>
    <xf numFmtId="0" fontId="5" fillId="0" borderId="0" xfId="0" applyFont="1" applyAlignment="1">
      <alignment horizontal="left" vertical="top" wrapText="1"/>
    </xf>
    <xf numFmtId="0" fontId="5" fillId="2" borderId="10"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3" xfId="0" applyFont="1" applyFill="1" applyBorder="1" applyAlignment="1">
      <alignment horizontal="left" vertical="center" wrapText="1"/>
    </xf>
    <xf numFmtId="0" fontId="0" fillId="0" borderId="10" xfId="0" applyBorder="1" applyAlignment="1">
      <alignment horizontal="left" vertical="center" wrapText="1"/>
    </xf>
    <xf numFmtId="0" fontId="0" fillId="0" borderId="30" xfId="0" applyBorder="1" applyAlignment="1">
      <alignment horizontal="left" vertical="center" wrapText="1"/>
    </xf>
    <xf numFmtId="0" fontId="0" fillId="0" borderId="3" xfId="0" applyBorder="1" applyAlignment="1">
      <alignment horizontal="left" vertical="center" wrapText="1"/>
    </xf>
    <xf numFmtId="0" fontId="5" fillId="0" borderId="8" xfId="0" applyFont="1" applyBorder="1" applyAlignment="1">
      <alignment horizontal="left" vertical="center" wrapText="1"/>
    </xf>
    <xf numFmtId="0" fontId="2" fillId="0" borderId="0" xfId="0" applyFont="1" applyAlignment="1">
      <alignment horizontal="center" vertical="center"/>
    </xf>
    <xf numFmtId="0" fontId="5" fillId="0" borderId="13" xfId="0" applyFont="1" applyBorder="1" applyAlignment="1">
      <alignment horizontal="left" vertical="center"/>
    </xf>
    <xf numFmtId="0" fontId="5" fillId="0" borderId="0" xfId="0" applyFont="1" applyAlignment="1">
      <alignment horizontal="left" vertical="center"/>
    </xf>
    <xf numFmtId="0" fontId="26" fillId="0" borderId="0" xfId="0" applyFont="1" applyAlignment="1">
      <alignment horizontal="left" vertical="center" wrapText="1"/>
    </xf>
    <xf numFmtId="0" fontId="0" fillId="4" borderId="4" xfId="0" applyFill="1" applyBorder="1" applyAlignment="1">
      <alignment horizontal="left" vertical="center"/>
    </xf>
    <xf numFmtId="0" fontId="0" fillId="3" borderId="1" xfId="0" applyFill="1"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14" fillId="0" borderId="0" xfId="0" applyFont="1" applyAlignment="1">
      <alignment horizontal="left" vertical="center"/>
    </xf>
    <xf numFmtId="0" fontId="0" fillId="2" borderId="1" xfId="0" applyFill="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49" fontId="0" fillId="2" borderId="1" xfId="0" applyNumberForma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14" xfId="0" applyFill="1" applyBorder="1" applyAlignment="1">
      <alignment horizontal="left" vertical="center" shrinkToFit="1"/>
    </xf>
    <xf numFmtId="0" fontId="0" fillId="2" borderId="15" xfId="0" applyFill="1" applyBorder="1" applyAlignment="1">
      <alignment horizontal="left" vertical="center" shrinkToFit="1"/>
    </xf>
    <xf numFmtId="0" fontId="21" fillId="0" borderId="8" xfId="0" applyFont="1" applyBorder="1" applyAlignment="1">
      <alignment horizontal="left" vertical="center" wrapText="1"/>
    </xf>
    <xf numFmtId="0" fontId="31" fillId="0" borderId="10" xfId="0" applyFont="1" applyBorder="1" applyAlignment="1">
      <alignment horizontal="center" vertical="center"/>
    </xf>
    <xf numFmtId="0" fontId="31" fillId="0" borderId="30" xfId="0" applyFont="1" applyBorder="1" applyAlignment="1">
      <alignment horizontal="center" vertical="center"/>
    </xf>
    <xf numFmtId="0" fontId="31" fillId="0" borderId="3" xfId="0" applyFont="1" applyBorder="1" applyAlignment="1">
      <alignment horizontal="center" vertical="center"/>
    </xf>
    <xf numFmtId="0" fontId="31" fillId="0" borderId="0" xfId="0" applyFont="1" applyAlignment="1">
      <alignment horizontal="center" vertical="center"/>
    </xf>
    <xf numFmtId="0" fontId="35" fillId="0" borderId="10" xfId="0" applyFont="1" applyBorder="1" applyAlignment="1">
      <alignment horizontal="center" vertical="center"/>
    </xf>
    <xf numFmtId="0" fontId="35" fillId="0" borderId="30" xfId="0" applyFont="1" applyBorder="1" applyAlignment="1">
      <alignment horizontal="center" vertical="center"/>
    </xf>
    <xf numFmtId="0" fontId="35" fillId="0" borderId="3" xfId="0" applyFont="1" applyBorder="1" applyAlignment="1">
      <alignment horizontal="center" vertical="center"/>
    </xf>
    <xf numFmtId="0" fontId="35" fillId="0" borderId="0" xfId="0" applyFont="1" applyAlignment="1">
      <alignment horizontal="center" vertical="center"/>
    </xf>
    <xf numFmtId="0" fontId="20" fillId="0" borderId="0" xfId="0" applyFont="1" applyAlignment="1">
      <alignment horizontal="center" vertical="center"/>
    </xf>
    <xf numFmtId="0" fontId="28" fillId="0" borderId="0" xfId="0" applyFont="1" applyAlignment="1">
      <alignment horizontal="left" vertical="top" wrapText="1"/>
    </xf>
    <xf numFmtId="0" fontId="20" fillId="0" borderId="1" xfId="0" applyFont="1" applyBorder="1" applyAlignment="1">
      <alignment horizontal="center" vertical="center"/>
    </xf>
    <xf numFmtId="0" fontId="30"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3" borderId="27" xfId="0" applyFill="1" applyBorder="1" applyAlignment="1">
      <alignment horizontal="left" vertical="center" wrapText="1"/>
    </xf>
    <xf numFmtId="0" fontId="0" fillId="3" borderId="2" xfId="0" applyFill="1" applyBorder="1" applyAlignment="1">
      <alignment horizontal="left" vertical="center" wrapText="1"/>
    </xf>
    <xf numFmtId="0" fontId="0" fillId="3" borderId="28" xfId="0" applyFill="1" applyBorder="1" applyAlignment="1">
      <alignment horizontal="left" vertical="center" wrapText="1"/>
    </xf>
    <xf numFmtId="0" fontId="0" fillId="2" borderId="27" xfId="0" applyFill="1" applyBorder="1" applyAlignment="1">
      <alignment horizontal="center" vertical="center"/>
    </xf>
    <xf numFmtId="0" fontId="0" fillId="2" borderId="2" xfId="0" applyFill="1" applyBorder="1" applyAlignment="1">
      <alignment horizontal="center" vertical="center"/>
    </xf>
    <xf numFmtId="0" fontId="0" fillId="2" borderId="28" xfId="0" applyFill="1" applyBorder="1" applyAlignment="1">
      <alignment horizontal="center" vertical="center"/>
    </xf>
    <xf numFmtId="0" fontId="28" fillId="0" borderId="8" xfId="0" applyFont="1" applyBorder="1" applyAlignment="1">
      <alignment horizontal="left" vertical="top" wrapText="1"/>
    </xf>
    <xf numFmtId="0" fontId="31" fillId="0" borderId="1" xfId="0" applyFont="1" applyBorder="1" applyAlignment="1">
      <alignment horizontal="center"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30"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41" fillId="0" borderId="0" xfId="0" applyFont="1" applyAlignment="1">
      <alignment horizontal="left" vertical="top" wrapText="1"/>
    </xf>
    <xf numFmtId="0" fontId="28" fillId="0" borderId="32" xfId="0" applyFont="1" applyBorder="1" applyAlignment="1">
      <alignment horizontal="left" vertical="top" wrapText="1"/>
    </xf>
    <xf numFmtId="0" fontId="10" fillId="0" borderId="0" xfId="0" applyFont="1" applyAlignment="1">
      <alignment horizontal="center" vertical="center"/>
    </xf>
    <xf numFmtId="0" fontId="5" fillId="3" borderId="1" xfId="0" applyFont="1" applyFill="1" applyBorder="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0" fillId="0" borderId="0" xfId="0" applyAlignment="1">
      <alignment horizontal="right" vertical="center"/>
    </xf>
    <xf numFmtId="0" fontId="4" fillId="0" borderId="0" xfId="0" applyFont="1" applyAlignment="1">
      <alignment horizontal="center" vertical="center"/>
    </xf>
    <xf numFmtId="0" fontId="11" fillId="0" borderId="0" xfId="0" applyFont="1" applyAlignment="1">
      <alignment horizontal="center" vertical="center"/>
    </xf>
    <xf numFmtId="0" fontId="0" fillId="3" borderId="0" xfId="0" applyFill="1" applyAlignment="1">
      <alignment horizontal="left" vertical="center" wrapText="1"/>
    </xf>
  </cellXfs>
  <cellStyles count="4">
    <cellStyle name="パーセント" xfId="1" builtinId="5"/>
    <cellStyle name="桁区切り" xfId="2" builtinId="6"/>
    <cellStyle name="通貨" xfId="3" builtinId="7"/>
    <cellStyle name="標準" xfId="0" builtinId="0"/>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2" tint="-0.499984740745262"/>
      </font>
      <numFmt numFmtId="180" formatCode=";;;&quot;文体は常体（である調）で、150～200字以内で事業概要を入力してください。（字数制限あり。200字を超える入力はできません。）&quot;"/>
    </dxf>
  </dxfs>
  <tableStyles count="0" defaultTableStyle="TableStyleMedium2" defaultPivotStyle="PivotStyleLight16"/>
  <colors>
    <mruColors>
      <color rgb="FFFFCCCC"/>
      <color rgb="FFC9F9FF"/>
      <color rgb="FFFA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2</xdr:col>
      <xdr:colOff>810401</xdr:colOff>
      <xdr:row>15</xdr:row>
      <xdr:rowOff>110744</xdr:rowOff>
    </xdr:from>
    <xdr:to>
      <xdr:col>2</xdr:col>
      <xdr:colOff>1068993</xdr:colOff>
      <xdr:row>15</xdr:row>
      <xdr:rowOff>394929</xdr:rowOff>
    </xdr:to>
    <xdr:sp macro="" textlink="">
      <xdr:nvSpPr>
        <xdr:cNvPr id="2" name="テキスト ボックス 1">
          <a:extLst>
            <a:ext uri="{FF2B5EF4-FFF2-40B4-BE49-F238E27FC236}">
              <a16:creationId xmlns:a16="http://schemas.microsoft.com/office/drawing/2014/main" id="{29100C61-CCC3-42B1-A702-93FDB8FCD48A}"/>
            </a:ext>
          </a:extLst>
        </xdr:cNvPr>
        <xdr:cNvSpPr txBox="1"/>
      </xdr:nvSpPr>
      <xdr:spPr>
        <a:xfrm>
          <a:off x="2663446" y="5271562"/>
          <a:ext cx="258592" cy="284185"/>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xdr:col>
      <xdr:colOff>440308</xdr:colOff>
      <xdr:row>21</xdr:row>
      <xdr:rowOff>181794</xdr:rowOff>
    </xdr:from>
    <xdr:to>
      <xdr:col>2</xdr:col>
      <xdr:colOff>1397451</xdr:colOff>
      <xdr:row>27</xdr:row>
      <xdr:rowOff>43375</xdr:rowOff>
    </xdr:to>
    <xdr:grpSp>
      <xdr:nvGrpSpPr>
        <xdr:cNvPr id="26" name="グループ化 25">
          <a:extLst>
            <a:ext uri="{FF2B5EF4-FFF2-40B4-BE49-F238E27FC236}">
              <a16:creationId xmlns:a16="http://schemas.microsoft.com/office/drawing/2014/main" id="{2740D7E2-2C3A-B75F-C9F3-9B3B8D9CD95D}"/>
            </a:ext>
          </a:extLst>
        </xdr:cNvPr>
        <xdr:cNvGrpSpPr/>
      </xdr:nvGrpSpPr>
      <xdr:grpSpPr>
        <a:xfrm>
          <a:off x="716533" y="6525444"/>
          <a:ext cx="2538293" cy="1290331"/>
          <a:chOff x="11867586" y="6253707"/>
          <a:chExt cx="2533514" cy="1295397"/>
        </a:xfrm>
      </xdr:grpSpPr>
      <xdr:grpSp>
        <xdr:nvGrpSpPr>
          <xdr:cNvPr id="23" name="グループ化 22">
            <a:extLst>
              <a:ext uri="{FF2B5EF4-FFF2-40B4-BE49-F238E27FC236}">
                <a16:creationId xmlns:a16="http://schemas.microsoft.com/office/drawing/2014/main" id="{4EC85DC7-6BEB-D52E-B676-3729AED83DBD}"/>
              </a:ext>
            </a:extLst>
          </xdr:cNvPr>
          <xdr:cNvGrpSpPr/>
        </xdr:nvGrpSpPr>
        <xdr:grpSpPr>
          <a:xfrm>
            <a:off x="11867586" y="6253707"/>
            <a:ext cx="2533514" cy="1295397"/>
            <a:chOff x="786986" y="6786064"/>
            <a:chExt cx="2530417" cy="1303963"/>
          </a:xfrm>
        </xdr:grpSpPr>
        <xdr:pic>
          <xdr:nvPicPr>
            <xdr:cNvPr id="3" name="図 2">
              <a:extLst>
                <a:ext uri="{FF2B5EF4-FFF2-40B4-BE49-F238E27FC236}">
                  <a16:creationId xmlns:a16="http://schemas.microsoft.com/office/drawing/2014/main" id="{9E55720F-6D29-48EF-A660-FCFDAC4A1A4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359" b="17054"/>
            <a:stretch/>
          </xdr:blipFill>
          <xdr:spPr>
            <a:xfrm>
              <a:off x="786986" y="6786064"/>
              <a:ext cx="2530417" cy="1303963"/>
            </a:xfrm>
            <a:prstGeom prst="rect">
              <a:avLst/>
            </a:prstGeom>
          </xdr:spPr>
        </xdr:pic>
        <xdr:sp macro="" textlink="">
          <xdr:nvSpPr>
            <xdr:cNvPr id="4" name="正方形/長方形 3">
              <a:extLst>
                <a:ext uri="{FF2B5EF4-FFF2-40B4-BE49-F238E27FC236}">
                  <a16:creationId xmlns:a16="http://schemas.microsoft.com/office/drawing/2014/main" id="{14BD1B68-544B-49F8-B1D0-F82093371E3D}"/>
                </a:ext>
              </a:extLst>
            </xdr:cNvPr>
            <xdr:cNvSpPr/>
          </xdr:nvSpPr>
          <xdr:spPr>
            <a:xfrm>
              <a:off x="1917957" y="7520118"/>
              <a:ext cx="1213644" cy="179680"/>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 name="テキスト ボックス 4">
            <a:extLst>
              <a:ext uri="{FF2B5EF4-FFF2-40B4-BE49-F238E27FC236}">
                <a16:creationId xmlns:a16="http://schemas.microsoft.com/office/drawing/2014/main" id="{A4AEB707-EF0F-4793-A2A6-FF8B82CC7C1E}"/>
              </a:ext>
            </a:extLst>
          </xdr:cNvPr>
          <xdr:cNvSpPr txBox="1"/>
        </xdr:nvSpPr>
        <xdr:spPr>
          <a:xfrm>
            <a:off x="12962792" y="6943430"/>
            <a:ext cx="719862" cy="283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grpSp>
    <xdr:clientData/>
  </xdr:twoCellAnchor>
  <xdr:twoCellAnchor>
    <xdr:from>
      <xdr:col>2</xdr:col>
      <xdr:colOff>1766686</xdr:colOff>
      <xdr:row>21</xdr:row>
      <xdr:rowOff>150786</xdr:rowOff>
    </xdr:from>
    <xdr:to>
      <xdr:col>2</xdr:col>
      <xdr:colOff>4246333</xdr:colOff>
      <xdr:row>27</xdr:row>
      <xdr:rowOff>44667</xdr:rowOff>
    </xdr:to>
    <xdr:grpSp>
      <xdr:nvGrpSpPr>
        <xdr:cNvPr id="24" name="グループ化 23">
          <a:extLst>
            <a:ext uri="{FF2B5EF4-FFF2-40B4-BE49-F238E27FC236}">
              <a16:creationId xmlns:a16="http://schemas.microsoft.com/office/drawing/2014/main" id="{CE9AE3F6-2375-014C-E3F3-B7E18B98CC10}"/>
            </a:ext>
          </a:extLst>
        </xdr:cNvPr>
        <xdr:cNvGrpSpPr/>
      </xdr:nvGrpSpPr>
      <xdr:grpSpPr>
        <a:xfrm>
          <a:off x="3624061" y="6494436"/>
          <a:ext cx="2479647" cy="1322631"/>
          <a:chOff x="4178665" y="6795589"/>
          <a:chExt cx="2468277" cy="1336263"/>
        </a:xfrm>
      </xdr:grpSpPr>
      <xdr:pic>
        <xdr:nvPicPr>
          <xdr:cNvPr id="6" name="図 5">
            <a:extLst>
              <a:ext uri="{FF2B5EF4-FFF2-40B4-BE49-F238E27FC236}">
                <a16:creationId xmlns:a16="http://schemas.microsoft.com/office/drawing/2014/main" id="{DC6FE015-34FE-4D23-8EED-3EBFF4BC4F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78665" y="6795589"/>
            <a:ext cx="1815981" cy="1319566"/>
          </a:xfrm>
          <a:prstGeom prst="rect">
            <a:avLst/>
          </a:prstGeom>
        </xdr:spPr>
      </xdr:pic>
      <xdr:sp macro="" textlink="">
        <xdr:nvSpPr>
          <xdr:cNvPr id="7" name="上下矢印 7">
            <a:extLst>
              <a:ext uri="{FF2B5EF4-FFF2-40B4-BE49-F238E27FC236}">
                <a16:creationId xmlns:a16="http://schemas.microsoft.com/office/drawing/2014/main" id="{41BF0023-2659-412E-AC1B-9824CCCC42C1}"/>
              </a:ext>
            </a:extLst>
          </xdr:cNvPr>
          <xdr:cNvSpPr/>
        </xdr:nvSpPr>
        <xdr:spPr>
          <a:xfrm>
            <a:off x="4890941" y="7858435"/>
            <a:ext cx="92496" cy="248547"/>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563321EC-D4E7-4144-AC00-423070985E11}"/>
              </a:ext>
            </a:extLst>
          </xdr:cNvPr>
          <xdr:cNvSpPr txBox="1"/>
        </xdr:nvSpPr>
        <xdr:spPr>
          <a:xfrm>
            <a:off x="4988473" y="7400738"/>
            <a:ext cx="1658469" cy="280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sp macro="" textlink="">
        <xdr:nvSpPr>
          <xdr:cNvPr id="9" name="テキスト ボックス 8">
            <a:extLst>
              <a:ext uri="{FF2B5EF4-FFF2-40B4-BE49-F238E27FC236}">
                <a16:creationId xmlns:a16="http://schemas.microsoft.com/office/drawing/2014/main" id="{AB13FA0B-EE20-466A-9C0F-55EDAF13E4A6}"/>
              </a:ext>
            </a:extLst>
          </xdr:cNvPr>
          <xdr:cNvSpPr txBox="1"/>
        </xdr:nvSpPr>
        <xdr:spPr>
          <a:xfrm>
            <a:off x="4924730" y="7850560"/>
            <a:ext cx="1167158" cy="281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grpSp>
    <xdr:clientData/>
  </xdr:twoCellAnchor>
  <xdr:twoCellAnchor>
    <xdr:from>
      <xdr:col>1</xdr:col>
      <xdr:colOff>460178</xdr:colOff>
      <xdr:row>29</xdr:row>
      <xdr:rowOff>116682</xdr:rowOff>
    </xdr:from>
    <xdr:to>
      <xdr:col>2</xdr:col>
      <xdr:colOff>722399</xdr:colOff>
      <xdr:row>37</xdr:row>
      <xdr:rowOff>88898</xdr:rowOff>
    </xdr:to>
    <xdr:grpSp>
      <xdr:nvGrpSpPr>
        <xdr:cNvPr id="25" name="グループ化 24">
          <a:extLst>
            <a:ext uri="{FF2B5EF4-FFF2-40B4-BE49-F238E27FC236}">
              <a16:creationId xmlns:a16="http://schemas.microsoft.com/office/drawing/2014/main" id="{1A7F1FCB-88ED-FD22-21D4-F5191B656206}"/>
            </a:ext>
          </a:extLst>
        </xdr:cNvPr>
        <xdr:cNvGrpSpPr/>
      </xdr:nvGrpSpPr>
      <xdr:grpSpPr>
        <a:xfrm>
          <a:off x="736403" y="8365332"/>
          <a:ext cx="1843371" cy="1877216"/>
          <a:chOff x="830264" y="8421291"/>
          <a:chExt cx="1838807" cy="1877216"/>
        </a:xfrm>
      </xdr:grpSpPr>
      <xdr:pic>
        <xdr:nvPicPr>
          <xdr:cNvPr id="11" name="図 10">
            <a:extLst>
              <a:ext uri="{FF2B5EF4-FFF2-40B4-BE49-F238E27FC236}">
                <a16:creationId xmlns:a16="http://schemas.microsoft.com/office/drawing/2014/main" id="{0F5D219B-C33A-C4C5-E0B0-978018259DFF}"/>
              </a:ext>
            </a:extLst>
          </xdr:cNvPr>
          <xdr:cNvPicPr>
            <a:picLocks noChangeAspect="1"/>
          </xdr:cNvPicPr>
        </xdr:nvPicPr>
        <xdr:blipFill>
          <a:blip xmlns:r="http://schemas.openxmlformats.org/officeDocument/2006/relationships" r:embed="rId3"/>
          <a:stretch>
            <a:fillRect/>
          </a:stretch>
        </xdr:blipFill>
        <xdr:spPr>
          <a:xfrm>
            <a:off x="830264" y="8421291"/>
            <a:ext cx="1838807" cy="1857376"/>
          </a:xfrm>
          <a:prstGeom prst="rect">
            <a:avLst/>
          </a:prstGeom>
        </xdr:spPr>
      </xdr:pic>
      <xdr:sp macro="" textlink="">
        <xdr:nvSpPr>
          <xdr:cNvPr id="12" name="テキスト ボックス 11">
            <a:extLst>
              <a:ext uri="{FF2B5EF4-FFF2-40B4-BE49-F238E27FC236}">
                <a16:creationId xmlns:a16="http://schemas.microsoft.com/office/drawing/2014/main" id="{B6724D57-2517-DBE8-D280-001B05126912}"/>
              </a:ext>
            </a:extLst>
          </xdr:cNvPr>
          <xdr:cNvSpPr txBox="1"/>
        </xdr:nvSpPr>
        <xdr:spPr>
          <a:xfrm>
            <a:off x="1320493" y="10018928"/>
            <a:ext cx="1308407" cy="279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sp macro="" textlink="">
        <xdr:nvSpPr>
          <xdr:cNvPr id="14" name="上下矢印 7">
            <a:extLst>
              <a:ext uri="{FF2B5EF4-FFF2-40B4-BE49-F238E27FC236}">
                <a16:creationId xmlns:a16="http://schemas.microsoft.com/office/drawing/2014/main" id="{D4087E1F-711B-4782-AE9F-78F65DD11544}"/>
              </a:ext>
            </a:extLst>
          </xdr:cNvPr>
          <xdr:cNvSpPr/>
        </xdr:nvSpPr>
        <xdr:spPr>
          <a:xfrm>
            <a:off x="1297781" y="10031016"/>
            <a:ext cx="92496" cy="246834"/>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1121013</xdr:colOff>
      <xdr:row>29</xdr:row>
      <xdr:rowOff>129905</xdr:rowOff>
    </xdr:from>
    <xdr:to>
      <xdr:col>2</xdr:col>
      <xdr:colOff>3577488</xdr:colOff>
      <xdr:row>36</xdr:row>
      <xdr:rowOff>215875</xdr:rowOff>
    </xdr:to>
    <xdr:grpSp>
      <xdr:nvGrpSpPr>
        <xdr:cNvPr id="18" name="グループ化 17">
          <a:extLst>
            <a:ext uri="{FF2B5EF4-FFF2-40B4-BE49-F238E27FC236}">
              <a16:creationId xmlns:a16="http://schemas.microsoft.com/office/drawing/2014/main" id="{47A58C79-25A6-AC38-47AB-02EF91722337}"/>
            </a:ext>
          </a:extLst>
        </xdr:cNvPr>
        <xdr:cNvGrpSpPr/>
      </xdr:nvGrpSpPr>
      <xdr:grpSpPr>
        <a:xfrm>
          <a:off x="2978388" y="8378555"/>
          <a:ext cx="2456475" cy="1752845"/>
          <a:chOff x="3028950" y="9629775"/>
          <a:chExt cx="2448267" cy="1752845"/>
        </a:xfrm>
      </xdr:grpSpPr>
      <xdr:pic>
        <xdr:nvPicPr>
          <xdr:cNvPr id="15" name="図 14">
            <a:extLst>
              <a:ext uri="{FF2B5EF4-FFF2-40B4-BE49-F238E27FC236}">
                <a16:creationId xmlns:a16="http://schemas.microsoft.com/office/drawing/2014/main" id="{507B7E08-54B5-4CD7-FF6D-E07EC77F1DBD}"/>
              </a:ext>
            </a:extLst>
          </xdr:cNvPr>
          <xdr:cNvPicPr>
            <a:picLocks noChangeAspect="1"/>
          </xdr:cNvPicPr>
        </xdr:nvPicPr>
        <xdr:blipFill>
          <a:blip xmlns:r="http://schemas.openxmlformats.org/officeDocument/2006/relationships" r:embed="rId4"/>
          <a:stretch>
            <a:fillRect/>
          </a:stretch>
        </xdr:blipFill>
        <xdr:spPr>
          <a:xfrm>
            <a:off x="3028950" y="9629775"/>
            <a:ext cx="2448267" cy="1752845"/>
          </a:xfrm>
          <a:prstGeom prst="rect">
            <a:avLst/>
          </a:prstGeom>
        </xdr:spPr>
      </xdr:pic>
      <xdr:sp macro="" textlink="">
        <xdr:nvSpPr>
          <xdr:cNvPr id="17" name="テキスト ボックス 16">
            <a:extLst>
              <a:ext uri="{FF2B5EF4-FFF2-40B4-BE49-F238E27FC236}">
                <a16:creationId xmlns:a16="http://schemas.microsoft.com/office/drawing/2014/main" id="{8646AA1E-346D-47D4-9BDC-8D6D84703F2E}"/>
              </a:ext>
            </a:extLst>
          </xdr:cNvPr>
          <xdr:cNvSpPr txBox="1"/>
        </xdr:nvSpPr>
        <xdr:spPr>
          <a:xfrm>
            <a:off x="3096356" y="9647542"/>
            <a:ext cx="1550653" cy="287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rPr>
              <a:t>＜ホームタブ＞</a:t>
            </a:r>
          </a:p>
        </xdr:txBody>
      </xdr:sp>
    </xdr:grpSp>
    <xdr:clientData/>
  </xdr:twoCellAnchor>
  <xdr:twoCellAnchor>
    <xdr:from>
      <xdr:col>2</xdr:col>
      <xdr:colOff>3724276</xdr:colOff>
      <xdr:row>28</xdr:row>
      <xdr:rowOff>68505</xdr:rowOff>
    </xdr:from>
    <xdr:to>
      <xdr:col>2</xdr:col>
      <xdr:colOff>6693248</xdr:colOff>
      <xdr:row>36</xdr:row>
      <xdr:rowOff>211379</xdr:rowOff>
    </xdr:to>
    <xdr:grpSp>
      <xdr:nvGrpSpPr>
        <xdr:cNvPr id="22" name="グループ化 21">
          <a:extLst>
            <a:ext uri="{FF2B5EF4-FFF2-40B4-BE49-F238E27FC236}">
              <a16:creationId xmlns:a16="http://schemas.microsoft.com/office/drawing/2014/main" id="{081F0E9C-D113-D0E5-7CEC-2F0ED597A846}"/>
            </a:ext>
          </a:extLst>
        </xdr:cNvPr>
        <xdr:cNvGrpSpPr/>
      </xdr:nvGrpSpPr>
      <xdr:grpSpPr>
        <a:xfrm>
          <a:off x="5581651" y="8079030"/>
          <a:ext cx="2968972" cy="2047874"/>
          <a:chOff x="6053680" y="8439391"/>
          <a:chExt cx="2539437" cy="2075003"/>
        </a:xfrm>
      </xdr:grpSpPr>
      <xdr:sp macro="" textlink="">
        <xdr:nvSpPr>
          <xdr:cNvPr id="20" name="吹き出し: 角を丸めた四角形 19">
            <a:extLst>
              <a:ext uri="{FF2B5EF4-FFF2-40B4-BE49-F238E27FC236}">
                <a16:creationId xmlns:a16="http://schemas.microsoft.com/office/drawing/2014/main" id="{3215E0CD-B247-4C72-6A88-6D880034AFE4}"/>
              </a:ext>
            </a:extLst>
          </xdr:cNvPr>
          <xdr:cNvSpPr/>
        </xdr:nvSpPr>
        <xdr:spPr>
          <a:xfrm>
            <a:off x="6053680" y="8439391"/>
            <a:ext cx="2539437" cy="2075003"/>
          </a:xfrm>
          <a:prstGeom prst="wedgeRoundRectCallout">
            <a:avLst>
              <a:gd name="adj1" fmla="val -65040"/>
              <a:gd name="adj2" fmla="val 29477"/>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行幅が足りない場合のみ</a:t>
            </a:r>
            <a:endParaRPr kumimoji="1" lang="en-US" altLang="ja-JP" sz="1100">
              <a:solidFill>
                <a:schemeClr val="tx1"/>
              </a:solidFill>
            </a:endParaRPr>
          </a:p>
          <a:p>
            <a:pPr algn="l"/>
            <a:r>
              <a:rPr kumimoji="1" lang="ja-JP" altLang="en-US" sz="1100">
                <a:solidFill>
                  <a:schemeClr val="tx1"/>
                </a:solidFill>
              </a:rPr>
              <a:t>任意の数字を入力して調整してください。</a:t>
            </a:r>
          </a:p>
        </xdr:txBody>
      </xdr:sp>
      <xdr:pic>
        <xdr:nvPicPr>
          <xdr:cNvPr id="19" name="図 18">
            <a:extLst>
              <a:ext uri="{FF2B5EF4-FFF2-40B4-BE49-F238E27FC236}">
                <a16:creationId xmlns:a16="http://schemas.microsoft.com/office/drawing/2014/main" id="{8155EE8F-18BE-BBF6-AF69-8BCC597C699D}"/>
              </a:ext>
            </a:extLst>
          </xdr:cNvPr>
          <xdr:cNvPicPr>
            <a:picLocks noChangeAspect="1"/>
          </xdr:cNvPicPr>
        </xdr:nvPicPr>
        <xdr:blipFill>
          <a:blip xmlns:r="http://schemas.openxmlformats.org/officeDocument/2006/relationships" r:embed="rId5"/>
          <a:stretch>
            <a:fillRect/>
          </a:stretch>
        </xdr:blipFill>
        <xdr:spPr>
          <a:xfrm>
            <a:off x="6426602" y="9365848"/>
            <a:ext cx="1804816" cy="1101074"/>
          </a:xfrm>
          <a:prstGeom prst="rect">
            <a:avLst/>
          </a:prstGeom>
        </xdr:spPr>
      </xdr:pic>
    </xdr:grpSp>
    <xdr:clientData/>
  </xdr:twoCellAnchor>
  <xdr:twoCellAnchor>
    <xdr:from>
      <xdr:col>1</xdr:col>
      <xdr:colOff>371477</xdr:colOff>
      <xdr:row>41</xdr:row>
      <xdr:rowOff>133351</xdr:rowOff>
    </xdr:from>
    <xdr:to>
      <xdr:col>2</xdr:col>
      <xdr:colOff>819151</xdr:colOff>
      <xdr:row>50</xdr:row>
      <xdr:rowOff>38100</xdr:rowOff>
    </xdr:to>
    <xdr:grpSp>
      <xdr:nvGrpSpPr>
        <xdr:cNvPr id="28" name="グループ化 27">
          <a:extLst>
            <a:ext uri="{FF2B5EF4-FFF2-40B4-BE49-F238E27FC236}">
              <a16:creationId xmlns:a16="http://schemas.microsoft.com/office/drawing/2014/main" id="{DF24CF4B-C3CA-BF7B-CEB1-5BA0EB3036D7}"/>
            </a:ext>
          </a:extLst>
        </xdr:cNvPr>
        <xdr:cNvGrpSpPr/>
      </xdr:nvGrpSpPr>
      <xdr:grpSpPr>
        <a:xfrm>
          <a:off x="647702" y="11239501"/>
          <a:ext cx="2028824" cy="2047874"/>
          <a:chOff x="676277" y="11439526"/>
          <a:chExt cx="2028824" cy="2087208"/>
        </a:xfrm>
      </xdr:grpSpPr>
      <xdr:pic>
        <xdr:nvPicPr>
          <xdr:cNvPr id="13" name="図 12">
            <a:extLst>
              <a:ext uri="{FF2B5EF4-FFF2-40B4-BE49-F238E27FC236}">
                <a16:creationId xmlns:a16="http://schemas.microsoft.com/office/drawing/2014/main" id="{8FE19C2C-8D1D-438F-DFF9-077F482EBF34}"/>
              </a:ext>
            </a:extLst>
          </xdr:cNvPr>
          <xdr:cNvPicPr>
            <a:picLocks noChangeAspect="1"/>
          </xdr:cNvPicPr>
        </xdr:nvPicPr>
        <xdr:blipFill rotWithShape="1">
          <a:blip xmlns:r="http://schemas.openxmlformats.org/officeDocument/2006/relationships" r:embed="rId6"/>
          <a:srcRect r="25000"/>
          <a:stretch/>
        </xdr:blipFill>
        <xdr:spPr>
          <a:xfrm>
            <a:off x="676277" y="11439526"/>
            <a:ext cx="2028824" cy="2087208"/>
          </a:xfrm>
          <a:prstGeom prst="rect">
            <a:avLst/>
          </a:prstGeom>
        </xdr:spPr>
      </xdr:pic>
      <xdr:sp macro="" textlink="">
        <xdr:nvSpPr>
          <xdr:cNvPr id="16" name="テキスト ボックス 15">
            <a:extLst>
              <a:ext uri="{FF2B5EF4-FFF2-40B4-BE49-F238E27FC236}">
                <a16:creationId xmlns:a16="http://schemas.microsoft.com/office/drawing/2014/main" id="{5681C072-8827-0804-1FBD-4563919F529E}"/>
              </a:ext>
            </a:extLst>
          </xdr:cNvPr>
          <xdr:cNvSpPr txBox="1"/>
        </xdr:nvSpPr>
        <xdr:spPr>
          <a:xfrm>
            <a:off x="885825" y="12449176"/>
            <a:ext cx="172402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8</a:t>
            </a:r>
            <a:r>
              <a:rPr kumimoji="1" lang="ja-JP" altLang="en-US" sz="1100"/>
              <a:t>行目と</a:t>
            </a:r>
            <a:r>
              <a:rPr kumimoji="1" lang="en-US" altLang="ja-JP" sz="1100"/>
              <a:t>9</a:t>
            </a:r>
            <a:r>
              <a:rPr kumimoji="1" lang="ja-JP" altLang="en-US" sz="1100"/>
              <a:t>行目の間に行を追加したい場合</a:t>
            </a:r>
          </a:p>
        </xdr:txBody>
      </xdr:sp>
    </xdr:grpSp>
    <xdr:clientData/>
  </xdr:twoCellAnchor>
  <xdr:twoCellAnchor>
    <xdr:from>
      <xdr:col>2</xdr:col>
      <xdr:colOff>1066801</xdr:colOff>
      <xdr:row>41</xdr:row>
      <xdr:rowOff>133351</xdr:rowOff>
    </xdr:from>
    <xdr:to>
      <xdr:col>2</xdr:col>
      <xdr:colOff>3152775</xdr:colOff>
      <xdr:row>50</xdr:row>
      <xdr:rowOff>237462</xdr:rowOff>
    </xdr:to>
    <xdr:grpSp>
      <xdr:nvGrpSpPr>
        <xdr:cNvPr id="27" name="グループ化 26">
          <a:extLst>
            <a:ext uri="{FF2B5EF4-FFF2-40B4-BE49-F238E27FC236}">
              <a16:creationId xmlns:a16="http://schemas.microsoft.com/office/drawing/2014/main" id="{FEDA0539-BBCF-E9AF-BEF2-09579E724146}"/>
            </a:ext>
          </a:extLst>
        </xdr:cNvPr>
        <xdr:cNvGrpSpPr/>
      </xdr:nvGrpSpPr>
      <xdr:grpSpPr>
        <a:xfrm>
          <a:off x="2924176" y="11239501"/>
          <a:ext cx="2085974" cy="2247236"/>
          <a:chOff x="2981326" y="10715626"/>
          <a:chExt cx="2085974" cy="2247236"/>
        </a:xfrm>
      </xdr:grpSpPr>
      <xdr:pic>
        <xdr:nvPicPr>
          <xdr:cNvPr id="29" name="図 28">
            <a:extLst>
              <a:ext uri="{FF2B5EF4-FFF2-40B4-BE49-F238E27FC236}">
                <a16:creationId xmlns:a16="http://schemas.microsoft.com/office/drawing/2014/main" id="{C935A63B-E47D-BBFC-1837-D53876CDA683}"/>
              </a:ext>
            </a:extLst>
          </xdr:cNvPr>
          <xdr:cNvPicPr>
            <a:picLocks noChangeAspect="1"/>
          </xdr:cNvPicPr>
        </xdr:nvPicPr>
        <xdr:blipFill>
          <a:blip xmlns:r="http://schemas.openxmlformats.org/officeDocument/2006/relationships" r:embed="rId7"/>
          <a:stretch>
            <a:fillRect/>
          </a:stretch>
        </xdr:blipFill>
        <xdr:spPr>
          <a:xfrm>
            <a:off x="2981326" y="10715626"/>
            <a:ext cx="2085974" cy="2050360"/>
          </a:xfrm>
          <a:prstGeom prst="rect">
            <a:avLst/>
          </a:prstGeom>
        </xdr:spPr>
      </xdr:pic>
      <xdr:pic>
        <xdr:nvPicPr>
          <xdr:cNvPr id="31" name="図 30">
            <a:extLst>
              <a:ext uri="{FF2B5EF4-FFF2-40B4-BE49-F238E27FC236}">
                <a16:creationId xmlns:a16="http://schemas.microsoft.com/office/drawing/2014/main" id="{0BA99F20-29EC-AB23-618A-6F7A41831671}"/>
              </a:ext>
            </a:extLst>
          </xdr:cNvPr>
          <xdr:cNvPicPr>
            <a:picLocks noChangeAspect="1"/>
          </xdr:cNvPicPr>
        </xdr:nvPicPr>
        <xdr:blipFill>
          <a:blip xmlns:r="http://schemas.openxmlformats.org/officeDocument/2006/relationships" r:embed="rId8"/>
          <a:stretch>
            <a:fillRect/>
          </a:stretch>
        </xdr:blipFill>
        <xdr:spPr>
          <a:xfrm>
            <a:off x="3209926" y="12211051"/>
            <a:ext cx="1590674" cy="751811"/>
          </a:xfrm>
          <a:prstGeom prst="rect">
            <a:avLst/>
          </a:prstGeom>
          <a:ln>
            <a:solidFill>
              <a:schemeClr val="accent1"/>
            </a:solidFill>
          </a:ln>
        </xdr:spPr>
      </xdr:pic>
    </xdr:grpSp>
    <xdr:clientData/>
  </xdr:twoCellAnchor>
  <xdr:twoCellAnchor editAs="oneCell">
    <xdr:from>
      <xdr:col>1</xdr:col>
      <xdr:colOff>190500</xdr:colOff>
      <xdr:row>54</xdr:row>
      <xdr:rowOff>85726</xdr:rowOff>
    </xdr:from>
    <xdr:to>
      <xdr:col>2</xdr:col>
      <xdr:colOff>1466850</xdr:colOff>
      <xdr:row>59</xdr:row>
      <xdr:rowOff>225055</xdr:rowOff>
    </xdr:to>
    <xdr:pic>
      <xdr:nvPicPr>
        <xdr:cNvPr id="34" name="図 33">
          <a:extLst>
            <a:ext uri="{FF2B5EF4-FFF2-40B4-BE49-F238E27FC236}">
              <a16:creationId xmlns:a16="http://schemas.microsoft.com/office/drawing/2014/main" id="{CFBBA5C3-0D51-6CDA-1CFA-32AA52B65531}"/>
            </a:ext>
          </a:extLst>
        </xdr:cNvPr>
        <xdr:cNvPicPr>
          <a:picLocks noChangeAspect="1"/>
        </xdr:cNvPicPr>
      </xdr:nvPicPr>
      <xdr:blipFill>
        <a:blip xmlns:r="http://schemas.openxmlformats.org/officeDocument/2006/relationships" r:embed="rId9"/>
        <a:stretch>
          <a:fillRect/>
        </a:stretch>
      </xdr:blipFill>
      <xdr:spPr>
        <a:xfrm>
          <a:off x="466725" y="14201776"/>
          <a:ext cx="2857500" cy="1329954"/>
        </a:xfrm>
        <a:prstGeom prst="rect">
          <a:avLst/>
        </a:prstGeom>
      </xdr:spPr>
    </xdr:pic>
    <xdr:clientData/>
  </xdr:twoCellAnchor>
  <xdr:twoCellAnchor>
    <xdr:from>
      <xdr:col>2</xdr:col>
      <xdr:colOff>1866900</xdr:colOff>
      <xdr:row>54</xdr:row>
      <xdr:rowOff>104774</xdr:rowOff>
    </xdr:from>
    <xdr:to>
      <xdr:col>2</xdr:col>
      <xdr:colOff>3848099</xdr:colOff>
      <xdr:row>63</xdr:row>
      <xdr:rowOff>200024</xdr:rowOff>
    </xdr:to>
    <xdr:grpSp>
      <xdr:nvGrpSpPr>
        <xdr:cNvPr id="39" name="グループ化 38">
          <a:extLst>
            <a:ext uri="{FF2B5EF4-FFF2-40B4-BE49-F238E27FC236}">
              <a16:creationId xmlns:a16="http://schemas.microsoft.com/office/drawing/2014/main" id="{0B331CDA-4A76-D6F6-6663-08988D6F6971}"/>
            </a:ext>
          </a:extLst>
        </xdr:cNvPr>
        <xdr:cNvGrpSpPr/>
      </xdr:nvGrpSpPr>
      <xdr:grpSpPr>
        <a:xfrm>
          <a:off x="3724275" y="14220824"/>
          <a:ext cx="1981199" cy="2238375"/>
          <a:chOff x="3724275" y="14220824"/>
          <a:chExt cx="1981199" cy="2238375"/>
        </a:xfrm>
      </xdr:grpSpPr>
      <xdr:grpSp>
        <xdr:nvGrpSpPr>
          <xdr:cNvPr id="38" name="グループ化 37">
            <a:extLst>
              <a:ext uri="{FF2B5EF4-FFF2-40B4-BE49-F238E27FC236}">
                <a16:creationId xmlns:a16="http://schemas.microsoft.com/office/drawing/2014/main" id="{B6D1066C-8C5C-A8DD-3747-C5270E33F01F}"/>
              </a:ext>
            </a:extLst>
          </xdr:cNvPr>
          <xdr:cNvGrpSpPr/>
        </xdr:nvGrpSpPr>
        <xdr:grpSpPr>
          <a:xfrm>
            <a:off x="3724275" y="14220824"/>
            <a:ext cx="1981199" cy="2238375"/>
            <a:chOff x="3724275" y="14220824"/>
            <a:chExt cx="1981199" cy="2238375"/>
          </a:xfrm>
        </xdr:grpSpPr>
        <xdr:sp macro="" textlink="">
          <xdr:nvSpPr>
            <xdr:cNvPr id="36" name="吹き出し: 角を丸めた四角形 35">
              <a:extLst>
                <a:ext uri="{FF2B5EF4-FFF2-40B4-BE49-F238E27FC236}">
                  <a16:creationId xmlns:a16="http://schemas.microsoft.com/office/drawing/2014/main" id="{29CFFE1E-3F54-4823-BEAF-7FBCDD800168}"/>
                </a:ext>
              </a:extLst>
            </xdr:cNvPr>
            <xdr:cNvSpPr/>
          </xdr:nvSpPr>
          <xdr:spPr>
            <a:xfrm>
              <a:off x="3724275" y="14220824"/>
              <a:ext cx="1981199" cy="2238375"/>
            </a:xfrm>
            <a:prstGeom prst="wedgeRoundRectCallout">
              <a:avLst>
                <a:gd name="adj1" fmla="val -72788"/>
                <a:gd name="adj2" fmla="val -30271"/>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　　をクリックすると</a:t>
              </a:r>
              <a:endParaRPr kumimoji="1" lang="en-US" altLang="ja-JP" sz="1100">
                <a:solidFill>
                  <a:schemeClr val="tx1"/>
                </a:solidFill>
              </a:endParaRPr>
            </a:p>
            <a:p>
              <a:pPr algn="l"/>
              <a:r>
                <a:rPr kumimoji="1" lang="ja-JP" altLang="en-US" sz="1100">
                  <a:solidFill>
                    <a:schemeClr val="tx1"/>
                  </a:solidFill>
                </a:rPr>
                <a:t>・のついた 行または列 は非表示になります。</a:t>
              </a:r>
            </a:p>
          </xdr:txBody>
        </xdr:sp>
        <xdr:pic>
          <xdr:nvPicPr>
            <xdr:cNvPr id="37" name="図 36">
              <a:extLst>
                <a:ext uri="{FF2B5EF4-FFF2-40B4-BE49-F238E27FC236}">
                  <a16:creationId xmlns:a16="http://schemas.microsoft.com/office/drawing/2014/main" id="{875B1D51-7BE1-B7C8-A395-378CD73300EC}"/>
                </a:ext>
              </a:extLst>
            </xdr:cNvPr>
            <xdr:cNvPicPr>
              <a:picLocks noChangeAspect="1"/>
            </xdr:cNvPicPr>
          </xdr:nvPicPr>
          <xdr:blipFill>
            <a:blip xmlns:r="http://schemas.openxmlformats.org/officeDocument/2006/relationships" r:embed="rId10"/>
            <a:stretch>
              <a:fillRect/>
            </a:stretch>
          </xdr:blipFill>
          <xdr:spPr>
            <a:xfrm>
              <a:off x="3905250" y="14344650"/>
              <a:ext cx="228632" cy="219106"/>
            </a:xfrm>
            <a:prstGeom prst="rect">
              <a:avLst/>
            </a:prstGeom>
          </xdr:spPr>
        </xdr:pic>
      </xdr:grpSp>
      <xdr:pic>
        <xdr:nvPicPr>
          <xdr:cNvPr id="35" name="図 34">
            <a:extLst>
              <a:ext uri="{FF2B5EF4-FFF2-40B4-BE49-F238E27FC236}">
                <a16:creationId xmlns:a16="http://schemas.microsoft.com/office/drawing/2014/main" id="{350953AA-E100-F4FF-4004-B5A6A5C568EC}"/>
              </a:ext>
            </a:extLst>
          </xdr:cNvPr>
          <xdr:cNvPicPr>
            <a:picLocks noChangeAspect="1"/>
          </xdr:cNvPicPr>
        </xdr:nvPicPr>
        <xdr:blipFill>
          <a:blip xmlns:r="http://schemas.openxmlformats.org/officeDocument/2006/relationships" r:embed="rId11"/>
          <a:stretch>
            <a:fillRect/>
          </a:stretch>
        </xdr:blipFill>
        <xdr:spPr>
          <a:xfrm>
            <a:off x="4314825" y="15125701"/>
            <a:ext cx="752580" cy="1076475"/>
          </a:xfrm>
          <a:prstGeom prst="rect">
            <a:avLst/>
          </a:prstGeom>
        </xdr:spPr>
      </xdr:pic>
    </xdr:grpSp>
    <xdr:clientData/>
  </xdr:twoCellAnchor>
  <xdr:twoCellAnchor>
    <xdr:from>
      <xdr:col>2</xdr:col>
      <xdr:colOff>4229100</xdr:colOff>
      <xdr:row>54</xdr:row>
      <xdr:rowOff>114299</xdr:rowOff>
    </xdr:from>
    <xdr:to>
      <xdr:col>2</xdr:col>
      <xdr:colOff>6210299</xdr:colOff>
      <xdr:row>63</xdr:row>
      <xdr:rowOff>209549</xdr:rowOff>
    </xdr:to>
    <xdr:grpSp>
      <xdr:nvGrpSpPr>
        <xdr:cNvPr id="43" name="グループ化 42">
          <a:extLst>
            <a:ext uri="{FF2B5EF4-FFF2-40B4-BE49-F238E27FC236}">
              <a16:creationId xmlns:a16="http://schemas.microsoft.com/office/drawing/2014/main" id="{E557B333-C565-24F2-7AEE-A6FF56E11E9D}"/>
            </a:ext>
          </a:extLst>
        </xdr:cNvPr>
        <xdr:cNvGrpSpPr/>
      </xdr:nvGrpSpPr>
      <xdr:grpSpPr>
        <a:xfrm>
          <a:off x="6086475" y="14230349"/>
          <a:ext cx="1981199" cy="2238375"/>
          <a:chOff x="6086475" y="14230349"/>
          <a:chExt cx="1981199" cy="2238375"/>
        </a:xfrm>
      </xdr:grpSpPr>
      <xdr:sp macro="" textlink="">
        <xdr:nvSpPr>
          <xdr:cNvPr id="40" name="吹き出し: 角を丸めた四角形 39">
            <a:extLst>
              <a:ext uri="{FF2B5EF4-FFF2-40B4-BE49-F238E27FC236}">
                <a16:creationId xmlns:a16="http://schemas.microsoft.com/office/drawing/2014/main" id="{CEE02B05-8ECE-4D01-A89B-9DDF4BE1A2A5}"/>
              </a:ext>
            </a:extLst>
          </xdr:cNvPr>
          <xdr:cNvSpPr/>
        </xdr:nvSpPr>
        <xdr:spPr>
          <a:xfrm>
            <a:off x="6086475" y="14230349"/>
            <a:ext cx="1981199" cy="2238375"/>
          </a:xfrm>
          <a:prstGeom prst="wedgeRoundRectCallout">
            <a:avLst>
              <a:gd name="adj1" fmla="val -107884"/>
              <a:gd name="adj2" fmla="val 368"/>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　　をクリックすると</a:t>
            </a:r>
            <a:endParaRPr kumimoji="1" lang="en-US" altLang="ja-JP" sz="1100">
              <a:solidFill>
                <a:schemeClr val="tx1"/>
              </a:solidFill>
            </a:endParaRPr>
          </a:p>
          <a:p>
            <a:pPr algn="l"/>
            <a:r>
              <a:rPr kumimoji="1" lang="ja-JP" altLang="en-US" sz="1100">
                <a:solidFill>
                  <a:schemeClr val="tx1"/>
                </a:solidFill>
              </a:rPr>
              <a:t>非表示にした 行または列 はが表示されます。</a:t>
            </a:r>
          </a:p>
        </xdr:txBody>
      </xdr:sp>
      <xdr:pic>
        <xdr:nvPicPr>
          <xdr:cNvPr id="41" name="図 40">
            <a:extLst>
              <a:ext uri="{FF2B5EF4-FFF2-40B4-BE49-F238E27FC236}">
                <a16:creationId xmlns:a16="http://schemas.microsoft.com/office/drawing/2014/main" id="{D5F4C720-8DCD-BE3A-A8AB-76160AF46035}"/>
              </a:ext>
            </a:extLst>
          </xdr:cNvPr>
          <xdr:cNvPicPr>
            <a:picLocks noChangeAspect="1"/>
          </xdr:cNvPicPr>
        </xdr:nvPicPr>
        <xdr:blipFill>
          <a:blip xmlns:r="http://schemas.openxmlformats.org/officeDocument/2006/relationships" r:embed="rId12"/>
          <a:stretch>
            <a:fillRect/>
          </a:stretch>
        </xdr:blipFill>
        <xdr:spPr>
          <a:xfrm>
            <a:off x="6210300" y="14354175"/>
            <a:ext cx="333422" cy="266737"/>
          </a:xfrm>
          <a:prstGeom prst="rect">
            <a:avLst/>
          </a:prstGeom>
        </xdr:spPr>
      </xdr:pic>
      <xdr:pic>
        <xdr:nvPicPr>
          <xdr:cNvPr id="42" name="図 41">
            <a:extLst>
              <a:ext uri="{FF2B5EF4-FFF2-40B4-BE49-F238E27FC236}">
                <a16:creationId xmlns:a16="http://schemas.microsoft.com/office/drawing/2014/main" id="{EC3EB9AF-F9A1-4E72-9095-A27835EE14CC}"/>
              </a:ext>
            </a:extLst>
          </xdr:cNvPr>
          <xdr:cNvPicPr>
            <a:picLocks noChangeAspect="1"/>
          </xdr:cNvPicPr>
        </xdr:nvPicPr>
        <xdr:blipFill>
          <a:blip xmlns:r="http://schemas.openxmlformats.org/officeDocument/2006/relationships" r:embed="rId9"/>
          <a:stretch>
            <a:fillRect/>
          </a:stretch>
        </xdr:blipFill>
        <xdr:spPr>
          <a:xfrm>
            <a:off x="6200775" y="15192375"/>
            <a:ext cx="1800932" cy="838200"/>
          </a:xfrm>
          <a:prstGeom prst="rect">
            <a:avLst/>
          </a:prstGeom>
        </xdr:spPr>
      </xdr:pic>
    </xdr:grpSp>
    <xdr:clientData/>
  </xdr:twoCellAnchor>
  <xdr:twoCellAnchor>
    <xdr:from>
      <xdr:col>2</xdr:col>
      <xdr:colOff>3657600</xdr:colOff>
      <xdr:row>38</xdr:row>
      <xdr:rowOff>86197</xdr:rowOff>
    </xdr:from>
    <xdr:to>
      <xdr:col>2</xdr:col>
      <xdr:colOff>6658545</xdr:colOff>
      <xdr:row>51</xdr:row>
      <xdr:rowOff>57150</xdr:rowOff>
    </xdr:to>
    <xdr:grpSp>
      <xdr:nvGrpSpPr>
        <xdr:cNvPr id="10" name="グループ化 9">
          <a:extLst>
            <a:ext uri="{FF2B5EF4-FFF2-40B4-BE49-F238E27FC236}">
              <a16:creationId xmlns:a16="http://schemas.microsoft.com/office/drawing/2014/main" id="{12718BFB-8F27-1F5B-11C3-B0A881F565B8}"/>
            </a:ext>
          </a:extLst>
        </xdr:cNvPr>
        <xdr:cNvGrpSpPr/>
      </xdr:nvGrpSpPr>
      <xdr:grpSpPr>
        <a:xfrm>
          <a:off x="5514975" y="10477972"/>
          <a:ext cx="3000945" cy="3066578"/>
          <a:chOff x="5514975" y="10477972"/>
          <a:chExt cx="3000945" cy="3066578"/>
        </a:xfrm>
      </xdr:grpSpPr>
      <xdr:sp macro="" textlink="">
        <xdr:nvSpPr>
          <xdr:cNvPr id="21" name="吹き出し: 角を丸めた四角形 20">
            <a:extLst>
              <a:ext uri="{FF2B5EF4-FFF2-40B4-BE49-F238E27FC236}">
                <a16:creationId xmlns:a16="http://schemas.microsoft.com/office/drawing/2014/main" id="{AB770AA2-5347-1574-633A-BD80D2B9587B}"/>
              </a:ext>
            </a:extLst>
          </xdr:cNvPr>
          <xdr:cNvSpPr/>
        </xdr:nvSpPr>
        <xdr:spPr>
          <a:xfrm>
            <a:off x="5514975" y="10477972"/>
            <a:ext cx="3000945" cy="3066578"/>
          </a:xfrm>
          <a:prstGeom prst="wedgeRoundRectCallout">
            <a:avLst>
              <a:gd name="adj1" fmla="val -78874"/>
              <a:gd name="adj2" fmla="val 2809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・追加したい部分の下にある行全体を選択した状態にする。</a:t>
            </a:r>
            <a:endParaRPr kumimoji="1" lang="en-US" altLang="ja-JP" sz="1100">
              <a:solidFill>
                <a:schemeClr val="tx1"/>
              </a:solidFill>
            </a:endParaRPr>
          </a:p>
          <a:p>
            <a:pPr algn="l"/>
            <a:r>
              <a:rPr kumimoji="1" lang="ja-JP" altLang="en-US" sz="900">
                <a:solidFill>
                  <a:schemeClr val="tx1"/>
                </a:solidFill>
              </a:rPr>
              <a:t>（一番左にある数字をクリックしてください。）</a:t>
            </a:r>
            <a:endParaRPr kumimoji="1" lang="en-US" altLang="ja-JP" sz="900">
              <a:solidFill>
                <a:schemeClr val="tx1"/>
              </a:solidFill>
            </a:endParaRPr>
          </a:p>
          <a:p>
            <a:pPr algn="l"/>
            <a:endParaRPr kumimoji="1" lang="ja-JP" altLang="en-US" sz="1100">
              <a:solidFill>
                <a:schemeClr val="tx1"/>
              </a:solidFill>
            </a:endParaRPr>
          </a:p>
          <a:p>
            <a:pPr algn="l"/>
            <a:r>
              <a:rPr kumimoji="1" lang="ja-JP" altLang="en-US" sz="1100">
                <a:solidFill>
                  <a:schemeClr val="tx1"/>
                </a:solidFill>
              </a:rPr>
              <a:t>・ホームタブの挿入から「シートの行を挿入」を選択する。</a:t>
            </a:r>
          </a:p>
          <a:p>
            <a:pPr algn="l"/>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もしくは、</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・右クリックのメニューから「挿入」を選択する。</a:t>
            </a:r>
            <a:endParaRPr kumimoji="1" lang="en-US" altLang="ja-JP" sz="1100">
              <a:solidFill>
                <a:schemeClr val="tx1"/>
              </a:solidFill>
            </a:endParaRPr>
          </a:p>
          <a:p>
            <a:pPr algn="l"/>
            <a:r>
              <a:rPr kumimoji="1" lang="ja-JP" altLang="en-US" sz="1100">
                <a:solidFill>
                  <a:schemeClr val="tx1"/>
                </a:solidFill>
              </a:rPr>
              <a:t>　</a:t>
            </a:r>
          </a:p>
        </xdr:txBody>
      </xdr:sp>
      <xdr:pic>
        <xdr:nvPicPr>
          <xdr:cNvPr id="30" name="図 29">
            <a:extLst>
              <a:ext uri="{FF2B5EF4-FFF2-40B4-BE49-F238E27FC236}">
                <a16:creationId xmlns:a16="http://schemas.microsoft.com/office/drawing/2014/main" id="{B46B25CB-AF27-ABE0-7CCE-EEA42EDC5EB9}"/>
              </a:ext>
            </a:extLst>
          </xdr:cNvPr>
          <xdr:cNvPicPr>
            <a:picLocks noChangeAspect="1"/>
          </xdr:cNvPicPr>
        </xdr:nvPicPr>
        <xdr:blipFill>
          <a:blip xmlns:r="http://schemas.openxmlformats.org/officeDocument/2006/relationships" r:embed="rId13"/>
          <a:stretch>
            <a:fillRect/>
          </a:stretch>
        </xdr:blipFill>
        <xdr:spPr>
          <a:xfrm>
            <a:off x="7153277" y="11772902"/>
            <a:ext cx="896546" cy="96202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121228</xdr:colOff>
      <xdr:row>14</xdr:row>
      <xdr:rowOff>1073729</xdr:rowOff>
    </xdr:from>
    <xdr:to>
      <xdr:col>5</xdr:col>
      <xdr:colOff>8849591</xdr:colOff>
      <xdr:row>18</xdr:row>
      <xdr:rowOff>536865</xdr:rowOff>
    </xdr:to>
    <xdr:grpSp>
      <xdr:nvGrpSpPr>
        <xdr:cNvPr id="2" name="グループ化 1">
          <a:extLst>
            <a:ext uri="{FF2B5EF4-FFF2-40B4-BE49-F238E27FC236}">
              <a16:creationId xmlns:a16="http://schemas.microsoft.com/office/drawing/2014/main" id="{29CF0CB9-AEBB-4132-8E67-17D5B8C5CAE3}"/>
            </a:ext>
          </a:extLst>
        </xdr:cNvPr>
        <xdr:cNvGrpSpPr/>
      </xdr:nvGrpSpPr>
      <xdr:grpSpPr>
        <a:xfrm>
          <a:off x="17232610" y="13758788"/>
          <a:ext cx="8728363" cy="4662665"/>
          <a:chOff x="12597958" y="758215"/>
          <a:chExt cx="9470498" cy="5574127"/>
        </a:xfrm>
      </xdr:grpSpPr>
      <xdr:sp macro="" textlink="">
        <xdr:nvSpPr>
          <xdr:cNvPr id="3" name="四角形: 角を丸くする 2">
            <a:extLst>
              <a:ext uri="{FF2B5EF4-FFF2-40B4-BE49-F238E27FC236}">
                <a16:creationId xmlns:a16="http://schemas.microsoft.com/office/drawing/2014/main" id="{EF9CF30C-2BB9-AF6E-A7FD-225FAA0AC067}"/>
              </a:ext>
            </a:extLst>
          </xdr:cNvPr>
          <xdr:cNvSpPr/>
        </xdr:nvSpPr>
        <xdr:spPr>
          <a:xfrm>
            <a:off x="16218477" y="799357"/>
            <a:ext cx="2268682" cy="724643"/>
          </a:xfrm>
          <a:prstGeom prst="roundRect">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1050">
                <a:solidFill>
                  <a:schemeClr val="tx1"/>
                </a:solidFill>
              </a:rPr>
              <a:t>主催</a:t>
            </a:r>
            <a:endParaRPr kumimoji="1" lang="en-US" altLang="ja-JP" sz="1050">
              <a:solidFill>
                <a:schemeClr val="tx1"/>
              </a:solidFill>
            </a:endParaRPr>
          </a:p>
          <a:p>
            <a:pPr algn="ctr"/>
            <a:r>
              <a:rPr kumimoji="1" lang="ja-JP" altLang="en-US" sz="1050">
                <a:solidFill>
                  <a:schemeClr val="tx1"/>
                </a:solidFill>
              </a:rPr>
              <a:t>一般社団法人　●●協会</a:t>
            </a:r>
          </a:p>
        </xdr:txBody>
      </xdr:sp>
      <xdr:sp macro="" textlink="">
        <xdr:nvSpPr>
          <xdr:cNvPr id="4" name="四角形: 角を丸くする 3">
            <a:extLst>
              <a:ext uri="{FF2B5EF4-FFF2-40B4-BE49-F238E27FC236}">
                <a16:creationId xmlns:a16="http://schemas.microsoft.com/office/drawing/2014/main" id="{6C6765B4-D907-1B87-0D6A-8284BC202817}"/>
              </a:ext>
            </a:extLst>
          </xdr:cNvPr>
          <xdr:cNvSpPr/>
        </xdr:nvSpPr>
        <xdr:spPr>
          <a:xfrm>
            <a:off x="19249855" y="796635"/>
            <a:ext cx="2201115" cy="727364"/>
          </a:xfrm>
          <a:prstGeom prst="roundRect">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1050">
                <a:solidFill>
                  <a:schemeClr val="tx1"/>
                </a:solidFill>
              </a:rPr>
              <a:t>共催</a:t>
            </a:r>
            <a:endParaRPr kumimoji="1" lang="en-US" altLang="ja-JP" sz="1050">
              <a:solidFill>
                <a:schemeClr val="tx1"/>
              </a:solidFill>
            </a:endParaRPr>
          </a:p>
          <a:p>
            <a:pPr algn="ctr"/>
            <a:r>
              <a:rPr kumimoji="1" lang="ja-JP" altLang="en-US" sz="1050">
                <a:solidFill>
                  <a:schemeClr val="tx1"/>
                </a:solidFill>
              </a:rPr>
              <a:t>一般社団法人　▲▲協会</a:t>
            </a:r>
          </a:p>
        </xdr:txBody>
      </xdr:sp>
      <xdr:sp macro="" textlink="">
        <xdr:nvSpPr>
          <xdr:cNvPr id="5" name="四角形: 角を丸くする 4">
            <a:extLst>
              <a:ext uri="{FF2B5EF4-FFF2-40B4-BE49-F238E27FC236}">
                <a16:creationId xmlns:a16="http://schemas.microsoft.com/office/drawing/2014/main" id="{7C629C92-71A6-B167-FC11-6BF82598F581}"/>
              </a:ext>
            </a:extLst>
          </xdr:cNvPr>
          <xdr:cNvSpPr/>
        </xdr:nvSpPr>
        <xdr:spPr>
          <a:xfrm>
            <a:off x="16224881" y="2008910"/>
            <a:ext cx="2268682" cy="738581"/>
          </a:xfrm>
          <a:prstGeom prst="roundRect">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050">
                <a:solidFill>
                  <a:schemeClr val="tx1"/>
                </a:solidFill>
              </a:rPr>
              <a:t>事業実施主担当</a:t>
            </a:r>
            <a:endParaRPr kumimoji="1" lang="en-US" altLang="ja-JP" sz="1050">
              <a:solidFill>
                <a:schemeClr val="tx1"/>
              </a:solidFill>
            </a:endParaRPr>
          </a:p>
          <a:p>
            <a:pPr algn="ctr"/>
            <a:r>
              <a:rPr kumimoji="1" lang="ja-JP" altLang="en-US" sz="1050">
                <a:solidFill>
                  <a:schemeClr val="tx1"/>
                </a:solidFill>
              </a:rPr>
              <a:t>●●部●●課</a:t>
            </a:r>
          </a:p>
        </xdr:txBody>
      </xdr:sp>
      <xdr:cxnSp macro="">
        <xdr:nvCxnSpPr>
          <xdr:cNvPr id="6" name="直線コネクタ 5">
            <a:extLst>
              <a:ext uri="{FF2B5EF4-FFF2-40B4-BE49-F238E27FC236}">
                <a16:creationId xmlns:a16="http://schemas.microsoft.com/office/drawing/2014/main" id="{64726A09-C36E-DEE8-C25A-0E38916A2B07}"/>
              </a:ext>
            </a:extLst>
          </xdr:cNvPr>
          <xdr:cNvCxnSpPr/>
        </xdr:nvCxnSpPr>
        <xdr:spPr>
          <a:xfrm>
            <a:off x="17329388" y="1537609"/>
            <a:ext cx="0" cy="49851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 name="四角形: 角を丸くする 6">
            <a:extLst>
              <a:ext uri="{FF2B5EF4-FFF2-40B4-BE49-F238E27FC236}">
                <a16:creationId xmlns:a16="http://schemas.microsoft.com/office/drawing/2014/main" id="{73E429E3-B52D-426A-9809-36520D4CCC5B}"/>
              </a:ext>
            </a:extLst>
          </xdr:cNvPr>
          <xdr:cNvSpPr/>
        </xdr:nvSpPr>
        <xdr:spPr>
          <a:xfrm>
            <a:off x="17404628" y="5645804"/>
            <a:ext cx="2268681" cy="686538"/>
          </a:xfrm>
          <a:prstGeom prst="round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1050">
                <a:solidFill>
                  <a:schemeClr val="tx1"/>
                </a:solidFill>
              </a:rPr>
              <a:t>審査</a:t>
            </a:r>
            <a:endParaRPr kumimoji="1" lang="en-US" altLang="ja-JP" sz="1050">
              <a:solidFill>
                <a:schemeClr val="tx1"/>
              </a:solidFill>
            </a:endParaRPr>
          </a:p>
          <a:p>
            <a:pPr algn="ctr"/>
            <a:r>
              <a:rPr kumimoji="1" lang="ja-JP" altLang="en-US" sz="1050">
                <a:solidFill>
                  <a:schemeClr val="tx1"/>
                </a:solidFill>
              </a:rPr>
              <a:t>●●審査委員会</a:t>
            </a:r>
          </a:p>
        </xdr:txBody>
      </xdr:sp>
      <xdr:sp macro="" textlink="">
        <xdr:nvSpPr>
          <xdr:cNvPr id="8" name="四角形: 角を丸くする 7">
            <a:extLst>
              <a:ext uri="{FF2B5EF4-FFF2-40B4-BE49-F238E27FC236}">
                <a16:creationId xmlns:a16="http://schemas.microsoft.com/office/drawing/2014/main" id="{BD5D203D-1B15-F8C1-414C-F6755926055A}"/>
              </a:ext>
            </a:extLst>
          </xdr:cNvPr>
          <xdr:cNvSpPr/>
        </xdr:nvSpPr>
        <xdr:spPr>
          <a:xfrm>
            <a:off x="12922947" y="785428"/>
            <a:ext cx="2480428" cy="729593"/>
          </a:xfrm>
          <a:prstGeom prst="round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050">
                <a:solidFill>
                  <a:schemeClr val="tx1"/>
                </a:solidFill>
              </a:rPr>
              <a:t>会場設営</a:t>
            </a:r>
            <a:endParaRPr kumimoji="1" lang="en-US" altLang="ja-JP" sz="1050">
              <a:solidFill>
                <a:schemeClr val="tx1"/>
              </a:solidFill>
            </a:endParaRPr>
          </a:p>
          <a:p>
            <a:pPr algn="ctr"/>
            <a:r>
              <a:rPr kumimoji="1" lang="ja-JP" altLang="en-US" sz="1050">
                <a:solidFill>
                  <a:schemeClr val="tx1"/>
                </a:solidFill>
              </a:rPr>
              <a:t>株式会社　●●社●●部</a:t>
            </a:r>
            <a:endParaRPr kumimoji="1" lang="en-US" altLang="ja-JP" sz="1050">
              <a:solidFill>
                <a:schemeClr val="tx1"/>
              </a:solidFill>
            </a:endParaRPr>
          </a:p>
        </xdr:txBody>
      </xdr:sp>
      <xdr:cxnSp macro="">
        <xdr:nvCxnSpPr>
          <xdr:cNvPr id="9" name="直線コネクタ 8">
            <a:extLst>
              <a:ext uri="{FF2B5EF4-FFF2-40B4-BE49-F238E27FC236}">
                <a16:creationId xmlns:a16="http://schemas.microsoft.com/office/drawing/2014/main" id="{30CAF825-5258-61A8-E5D2-1B9E58FFE522}"/>
              </a:ext>
            </a:extLst>
          </xdr:cNvPr>
          <xdr:cNvCxnSpPr>
            <a:endCxn id="3" idx="1"/>
          </xdr:cNvCxnSpPr>
        </xdr:nvCxnSpPr>
        <xdr:spPr>
          <a:xfrm>
            <a:off x="15427298" y="1154911"/>
            <a:ext cx="791179" cy="320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EE4FC5A8-CF10-BE5C-CD77-D50D451CA0A2}"/>
              </a:ext>
            </a:extLst>
          </xdr:cNvPr>
          <xdr:cNvCxnSpPr/>
        </xdr:nvCxnSpPr>
        <xdr:spPr>
          <a:xfrm flipV="1">
            <a:off x="18498365" y="1173563"/>
            <a:ext cx="731948" cy="104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5983680-1788-6614-3B5B-417B2E745E49}"/>
              </a:ext>
            </a:extLst>
          </xdr:cNvPr>
          <xdr:cNvCxnSpPr/>
        </xdr:nvCxnSpPr>
        <xdr:spPr>
          <a:xfrm>
            <a:off x="15817103" y="1155952"/>
            <a:ext cx="0" cy="96501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四角形: 角を丸くする 11">
            <a:extLst>
              <a:ext uri="{FF2B5EF4-FFF2-40B4-BE49-F238E27FC236}">
                <a16:creationId xmlns:a16="http://schemas.microsoft.com/office/drawing/2014/main" id="{E3A66FF9-021C-C878-EB97-67D862DA79F3}"/>
              </a:ext>
            </a:extLst>
          </xdr:cNvPr>
          <xdr:cNvSpPr/>
        </xdr:nvSpPr>
        <xdr:spPr>
          <a:xfrm>
            <a:off x="12934362" y="1750519"/>
            <a:ext cx="2466958" cy="669902"/>
          </a:xfrm>
          <a:prstGeom prst="round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ja-JP" sz="1050">
                <a:solidFill>
                  <a:schemeClr val="tx1"/>
                </a:solidFill>
                <a:effectLst/>
                <a:latin typeface="+mn-lt"/>
                <a:ea typeface="+mn-ea"/>
                <a:cs typeface="+mn-cs"/>
              </a:rPr>
              <a:t>会場</a:t>
            </a:r>
            <a:r>
              <a:rPr kumimoji="1" lang="ja-JP" altLang="en-US" sz="1050">
                <a:solidFill>
                  <a:schemeClr val="tx1"/>
                </a:solidFill>
                <a:effectLst/>
                <a:latin typeface="+mn-lt"/>
                <a:ea typeface="+mn-ea"/>
                <a:cs typeface="+mn-cs"/>
              </a:rPr>
              <a:t>警備</a:t>
            </a:r>
            <a:endParaRPr lang="ja-JP" altLang="ja-JP" sz="1050">
              <a:solidFill>
                <a:schemeClr val="tx1"/>
              </a:solidFill>
              <a:effectLst/>
            </a:endParaRPr>
          </a:p>
          <a:p>
            <a:pPr algn="ctr"/>
            <a:r>
              <a:rPr kumimoji="1" lang="ja-JP" altLang="ja-JP" sz="1050">
                <a:solidFill>
                  <a:schemeClr val="tx1"/>
                </a:solidFill>
                <a:effectLst/>
                <a:latin typeface="+mn-lt"/>
                <a:ea typeface="+mn-ea"/>
                <a:cs typeface="+mn-cs"/>
              </a:rPr>
              <a:t>株式会社　</a:t>
            </a:r>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社</a:t>
            </a:r>
            <a:r>
              <a:rPr kumimoji="1" lang="ja-JP" altLang="en-US" sz="1050">
                <a:solidFill>
                  <a:schemeClr val="tx1"/>
                </a:solidFill>
                <a:effectLst/>
                <a:latin typeface="+mn-lt"/>
                <a:ea typeface="+mn-ea"/>
                <a:cs typeface="+mn-cs"/>
              </a:rPr>
              <a:t>▲▲部</a:t>
            </a:r>
            <a:endParaRPr lang="ja-JP" altLang="ja-JP" sz="1050">
              <a:solidFill>
                <a:schemeClr val="tx1"/>
              </a:solidFill>
              <a:effectLst/>
            </a:endParaRPr>
          </a:p>
          <a:p>
            <a:pPr algn="ctr"/>
            <a:endParaRPr kumimoji="1" lang="en-US" altLang="ja-JP" sz="1050">
              <a:solidFill>
                <a:schemeClr val="tx1"/>
              </a:solidFill>
            </a:endParaRPr>
          </a:p>
        </xdr:txBody>
      </xdr:sp>
      <xdr:cxnSp macro="">
        <xdr:nvCxnSpPr>
          <xdr:cNvPr id="13" name="直線コネクタ 12">
            <a:extLst>
              <a:ext uri="{FF2B5EF4-FFF2-40B4-BE49-F238E27FC236}">
                <a16:creationId xmlns:a16="http://schemas.microsoft.com/office/drawing/2014/main" id="{707E1034-A77D-DA8F-8F02-82F728440D85}"/>
              </a:ext>
            </a:extLst>
          </xdr:cNvPr>
          <xdr:cNvCxnSpPr/>
        </xdr:nvCxnSpPr>
        <xdr:spPr>
          <a:xfrm>
            <a:off x="15429699" y="2116965"/>
            <a:ext cx="381801" cy="400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四角形: 角を丸くする 13">
            <a:extLst>
              <a:ext uri="{FF2B5EF4-FFF2-40B4-BE49-F238E27FC236}">
                <a16:creationId xmlns:a16="http://schemas.microsoft.com/office/drawing/2014/main" id="{A1E6AF66-5FB1-70CE-B75A-339D0C2D0622}"/>
              </a:ext>
            </a:extLst>
          </xdr:cNvPr>
          <xdr:cNvSpPr/>
        </xdr:nvSpPr>
        <xdr:spPr>
          <a:xfrm>
            <a:off x="19207101" y="2022517"/>
            <a:ext cx="2277851" cy="989828"/>
          </a:xfrm>
          <a:prstGeom prst="roundRect">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1050">
                <a:solidFill>
                  <a:schemeClr val="tx1"/>
                </a:solidFill>
              </a:rPr>
              <a:t>事業実施補佐</a:t>
            </a:r>
            <a:endParaRPr kumimoji="1" lang="en-US" altLang="ja-JP" sz="1050">
              <a:solidFill>
                <a:schemeClr val="tx1"/>
              </a:solidFill>
            </a:endParaRPr>
          </a:p>
          <a:p>
            <a:pPr algn="ctr"/>
            <a:r>
              <a:rPr kumimoji="1" lang="ja-JP" altLang="en-US" sz="1050">
                <a:solidFill>
                  <a:schemeClr val="tx1"/>
                </a:solidFill>
              </a:rPr>
              <a:t>▲▲担当</a:t>
            </a:r>
            <a:endParaRPr kumimoji="1" lang="en-US" altLang="ja-JP" sz="1050">
              <a:solidFill>
                <a:schemeClr val="tx1"/>
              </a:solidFill>
            </a:endParaRPr>
          </a:p>
          <a:p>
            <a:pPr algn="ctr"/>
            <a:r>
              <a:rPr kumimoji="1" lang="ja-JP" altLang="en-US" sz="1050">
                <a:solidFill>
                  <a:schemeClr val="tx1"/>
                </a:solidFill>
              </a:rPr>
              <a:t>▲▲部▲▲課</a:t>
            </a:r>
          </a:p>
          <a:p>
            <a:pPr algn="ctr"/>
            <a:endParaRPr kumimoji="1" lang="ja-JP" altLang="en-US" sz="1050">
              <a:solidFill>
                <a:schemeClr val="tx1"/>
              </a:solidFill>
            </a:endParaRPr>
          </a:p>
        </xdr:txBody>
      </xdr:sp>
      <xdr:sp macro="" textlink="">
        <xdr:nvSpPr>
          <xdr:cNvPr id="15" name="テキスト ボックス 14">
            <a:extLst>
              <a:ext uri="{FF2B5EF4-FFF2-40B4-BE49-F238E27FC236}">
                <a16:creationId xmlns:a16="http://schemas.microsoft.com/office/drawing/2014/main" id="{64EC0B4F-E115-D8F0-2D37-C13A51BAEE79}"/>
              </a:ext>
            </a:extLst>
          </xdr:cNvPr>
          <xdr:cNvSpPr txBox="1"/>
        </xdr:nvSpPr>
        <xdr:spPr>
          <a:xfrm>
            <a:off x="15556966" y="758215"/>
            <a:ext cx="692727" cy="314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tx1"/>
                </a:solidFill>
              </a:rPr>
              <a:t>委託</a:t>
            </a:r>
          </a:p>
        </xdr:txBody>
      </xdr:sp>
      <xdr:cxnSp macro="">
        <xdr:nvCxnSpPr>
          <xdr:cNvPr id="16" name="直線矢印コネクタ 15">
            <a:extLst>
              <a:ext uri="{FF2B5EF4-FFF2-40B4-BE49-F238E27FC236}">
                <a16:creationId xmlns:a16="http://schemas.microsoft.com/office/drawing/2014/main" id="{787CA370-BFBB-69BD-41E1-9C2665E69511}"/>
              </a:ext>
            </a:extLst>
          </xdr:cNvPr>
          <xdr:cNvCxnSpPr/>
        </xdr:nvCxnSpPr>
        <xdr:spPr>
          <a:xfrm>
            <a:off x="18559198" y="2381832"/>
            <a:ext cx="603879" cy="4002"/>
          </a:xfrm>
          <a:prstGeom prst="straightConnector1">
            <a:avLst/>
          </a:prstGeom>
          <a:ln w="254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B3493DB1-7DA9-5505-2E79-EAF66D184F10}"/>
              </a:ext>
            </a:extLst>
          </xdr:cNvPr>
          <xdr:cNvSpPr txBox="1"/>
        </xdr:nvSpPr>
        <xdr:spPr>
          <a:xfrm>
            <a:off x="18590414" y="1964158"/>
            <a:ext cx="692726" cy="32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tx1"/>
                </a:solidFill>
              </a:rPr>
              <a:t>連携</a:t>
            </a:r>
          </a:p>
        </xdr:txBody>
      </xdr:sp>
      <xdr:cxnSp macro="">
        <xdr:nvCxnSpPr>
          <xdr:cNvPr id="18" name="直線コネクタ 17">
            <a:extLst>
              <a:ext uri="{FF2B5EF4-FFF2-40B4-BE49-F238E27FC236}">
                <a16:creationId xmlns:a16="http://schemas.microsoft.com/office/drawing/2014/main" id="{8FCE0D70-8599-726D-3D46-4AB5CE637035}"/>
              </a:ext>
            </a:extLst>
          </xdr:cNvPr>
          <xdr:cNvCxnSpPr/>
        </xdr:nvCxnSpPr>
        <xdr:spPr>
          <a:xfrm>
            <a:off x="20306805" y="1524000"/>
            <a:ext cx="0" cy="49851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B4871FAB-448F-85AE-7D5D-716EDE1178F3}"/>
              </a:ext>
            </a:extLst>
          </xdr:cNvPr>
          <xdr:cNvCxnSpPr/>
        </xdr:nvCxnSpPr>
        <xdr:spPr>
          <a:xfrm>
            <a:off x="17318182" y="3932610"/>
            <a:ext cx="0" cy="50564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四角形: 角を丸くする 19">
            <a:extLst>
              <a:ext uri="{FF2B5EF4-FFF2-40B4-BE49-F238E27FC236}">
                <a16:creationId xmlns:a16="http://schemas.microsoft.com/office/drawing/2014/main" id="{F7A09297-4036-0DDD-3736-7968D719AF00}"/>
              </a:ext>
            </a:extLst>
          </xdr:cNvPr>
          <xdr:cNvSpPr/>
        </xdr:nvSpPr>
        <xdr:spPr>
          <a:xfrm>
            <a:off x="12597958" y="4698320"/>
            <a:ext cx="2268681" cy="1304447"/>
          </a:xfrm>
          <a:prstGeom prst="roundRect">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050">
                <a:solidFill>
                  <a:schemeClr val="tx1"/>
                </a:solidFill>
              </a:rPr>
              <a:t>会計担当</a:t>
            </a:r>
            <a:endParaRPr kumimoji="1" lang="en-US" altLang="ja-JP" sz="1050">
              <a:solidFill>
                <a:schemeClr val="tx1"/>
              </a:solidFill>
            </a:endParaRPr>
          </a:p>
          <a:p>
            <a:pPr algn="ctr"/>
            <a:r>
              <a:rPr kumimoji="1" lang="ja-JP" altLang="en-US" sz="1050">
                <a:solidFill>
                  <a:schemeClr val="tx1"/>
                </a:solidFill>
              </a:rPr>
              <a:t>役職名●●　氏名●●</a:t>
            </a:r>
            <a:endParaRPr kumimoji="1" lang="en-US" altLang="ja-JP" sz="1050">
              <a:solidFill>
                <a:schemeClr val="tx1"/>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effectLst/>
                <a:latin typeface="+mn-lt"/>
                <a:ea typeface="+mn-ea"/>
                <a:cs typeface="+mn-cs"/>
              </a:rPr>
              <a:t>役職名●●　氏名●●</a:t>
            </a:r>
            <a:endParaRPr kumimoji="1" lang="en-US" altLang="ja-JP" sz="105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effectLst/>
                <a:latin typeface="+mn-lt"/>
                <a:ea typeface="+mn-ea"/>
                <a:cs typeface="+mn-cs"/>
              </a:rPr>
              <a:t>役職名●●　氏名●●</a:t>
            </a:r>
            <a:endParaRPr lang="ja-JP" altLang="ja-JP" sz="1050">
              <a:solidFill>
                <a:schemeClr val="tx1"/>
              </a:solidFill>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1050">
              <a:solidFill>
                <a:schemeClr val="tx1"/>
              </a:solidFill>
              <a:effectLst/>
            </a:endParaRPr>
          </a:p>
          <a:p>
            <a:pPr algn="ctr"/>
            <a:endParaRPr kumimoji="1" lang="ja-JP" altLang="en-US" sz="1050">
              <a:solidFill>
                <a:schemeClr val="tx1"/>
              </a:solidFill>
            </a:endParaRPr>
          </a:p>
        </xdr:txBody>
      </xdr:sp>
      <xdr:sp macro="" textlink="">
        <xdr:nvSpPr>
          <xdr:cNvPr id="21" name="四角形: 角を丸くする 20">
            <a:extLst>
              <a:ext uri="{FF2B5EF4-FFF2-40B4-BE49-F238E27FC236}">
                <a16:creationId xmlns:a16="http://schemas.microsoft.com/office/drawing/2014/main" id="{C15A12FC-C54D-A7DD-B2D5-A9868EA19DF6}"/>
              </a:ext>
            </a:extLst>
          </xdr:cNvPr>
          <xdr:cNvSpPr/>
        </xdr:nvSpPr>
        <xdr:spPr>
          <a:xfrm>
            <a:off x="14980299" y="4698321"/>
            <a:ext cx="2268682" cy="704952"/>
          </a:xfrm>
          <a:prstGeom prst="roundRect">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050">
                <a:solidFill>
                  <a:schemeClr val="tx1"/>
                </a:solidFill>
              </a:rPr>
              <a:t>●●担当</a:t>
            </a:r>
            <a:endParaRPr kumimoji="1" lang="en-US" altLang="ja-JP" sz="1050">
              <a:solidFill>
                <a:schemeClr val="tx1"/>
              </a:solidFill>
            </a:endParaRPr>
          </a:p>
          <a:p>
            <a:pPr algn="ctr"/>
            <a:r>
              <a:rPr kumimoji="1" lang="ja-JP" altLang="ja-JP" sz="1050">
                <a:solidFill>
                  <a:schemeClr val="tx1"/>
                </a:solidFill>
                <a:effectLst/>
                <a:latin typeface="+mn-lt"/>
                <a:ea typeface="+mn-ea"/>
                <a:cs typeface="+mn-cs"/>
              </a:rPr>
              <a:t>役職名●●　氏名●●</a:t>
            </a:r>
            <a:endParaRPr lang="ja-JP" altLang="ja-JP" sz="1050">
              <a:solidFill>
                <a:schemeClr val="tx1"/>
              </a:solidFill>
              <a:effectLst/>
            </a:endParaRPr>
          </a:p>
        </xdr:txBody>
      </xdr:sp>
      <xdr:sp macro="" textlink="">
        <xdr:nvSpPr>
          <xdr:cNvPr id="22" name="四角形: 角を丸くする 21">
            <a:extLst>
              <a:ext uri="{FF2B5EF4-FFF2-40B4-BE49-F238E27FC236}">
                <a16:creationId xmlns:a16="http://schemas.microsoft.com/office/drawing/2014/main" id="{D2C1EA29-6D5D-1DAD-4172-EE715E053199}"/>
              </a:ext>
            </a:extLst>
          </xdr:cNvPr>
          <xdr:cNvSpPr/>
        </xdr:nvSpPr>
        <xdr:spPr>
          <a:xfrm>
            <a:off x="17411031" y="4694319"/>
            <a:ext cx="2268681" cy="679411"/>
          </a:xfrm>
          <a:prstGeom prst="roundRect">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050">
                <a:solidFill>
                  <a:schemeClr val="tx1"/>
                </a:solidFill>
              </a:rPr>
              <a:t>審査担当</a:t>
            </a:r>
            <a:endParaRPr kumimoji="1" lang="en-US" altLang="ja-JP" sz="1050">
              <a:solidFill>
                <a:schemeClr val="tx1"/>
              </a:solidFill>
            </a:endParaRPr>
          </a:p>
          <a:p>
            <a:pPr algn="ctr"/>
            <a:r>
              <a:rPr kumimoji="1" lang="ja-JP" altLang="ja-JP" sz="1050">
                <a:solidFill>
                  <a:schemeClr val="tx1"/>
                </a:solidFill>
                <a:effectLst/>
                <a:latin typeface="+mn-lt"/>
                <a:ea typeface="+mn-ea"/>
                <a:cs typeface="+mn-cs"/>
              </a:rPr>
              <a:t>役職名●●　氏名●●</a:t>
            </a:r>
            <a:endParaRPr lang="ja-JP" altLang="ja-JP" sz="1050">
              <a:solidFill>
                <a:schemeClr val="tx1"/>
              </a:solidFill>
              <a:effectLst/>
            </a:endParaRPr>
          </a:p>
        </xdr:txBody>
      </xdr:sp>
      <xdr:sp macro="" textlink="">
        <xdr:nvSpPr>
          <xdr:cNvPr id="23" name="四角形: 角を丸くする 22">
            <a:extLst>
              <a:ext uri="{FF2B5EF4-FFF2-40B4-BE49-F238E27FC236}">
                <a16:creationId xmlns:a16="http://schemas.microsoft.com/office/drawing/2014/main" id="{ECE2885F-4A78-A5DF-F6CB-7AE115E921B7}"/>
              </a:ext>
            </a:extLst>
          </xdr:cNvPr>
          <xdr:cNvSpPr/>
        </xdr:nvSpPr>
        <xdr:spPr>
          <a:xfrm>
            <a:off x="19799775" y="4687116"/>
            <a:ext cx="2268681" cy="976701"/>
          </a:xfrm>
          <a:prstGeom prst="roundRect">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050">
                <a:solidFill>
                  <a:schemeClr val="tx1"/>
                </a:solidFill>
              </a:rPr>
              <a:t>●●担当</a:t>
            </a:r>
            <a:endParaRPr kumimoji="1" lang="en-US" altLang="ja-JP" sz="1050">
              <a:solidFill>
                <a:schemeClr val="tx1"/>
              </a:solidFill>
            </a:endParaRPr>
          </a:p>
          <a:p>
            <a:pPr algn="ctr"/>
            <a:r>
              <a:rPr kumimoji="1" lang="ja-JP" altLang="ja-JP" sz="1050">
                <a:solidFill>
                  <a:schemeClr val="tx1"/>
                </a:solidFill>
                <a:effectLst/>
                <a:latin typeface="+mn-lt"/>
                <a:ea typeface="+mn-ea"/>
                <a:cs typeface="+mn-cs"/>
              </a:rPr>
              <a:t>役職名●●　氏名●●</a:t>
            </a:r>
            <a:endParaRPr lang="ja-JP" altLang="ja-JP" sz="1050">
              <a:solidFill>
                <a:schemeClr val="tx1"/>
              </a:solidFill>
              <a:effectLst/>
            </a:endParaRPr>
          </a:p>
          <a:p>
            <a:pPr algn="ctr" eaLnBrk="1" fontAlgn="auto" latinLnBrk="0" hangingPunct="1"/>
            <a:r>
              <a:rPr kumimoji="1" lang="ja-JP" altLang="ja-JP" sz="1050">
                <a:solidFill>
                  <a:schemeClr val="tx1"/>
                </a:solidFill>
                <a:effectLst/>
                <a:latin typeface="+mn-lt"/>
                <a:ea typeface="+mn-ea"/>
                <a:cs typeface="+mn-cs"/>
              </a:rPr>
              <a:t>役職名●●　氏名●●</a:t>
            </a:r>
            <a:endParaRPr lang="ja-JP" altLang="ja-JP" sz="1050">
              <a:solidFill>
                <a:schemeClr val="tx1"/>
              </a:solidFill>
              <a:effectLst/>
            </a:endParaRPr>
          </a:p>
        </xdr:txBody>
      </xdr:sp>
      <xdr:cxnSp macro="">
        <xdr:nvCxnSpPr>
          <xdr:cNvPr id="24" name="直線コネクタ 23">
            <a:extLst>
              <a:ext uri="{FF2B5EF4-FFF2-40B4-BE49-F238E27FC236}">
                <a16:creationId xmlns:a16="http://schemas.microsoft.com/office/drawing/2014/main" id="{71A76F39-DEE5-E1FA-1752-24028A9DC9DE}"/>
              </a:ext>
            </a:extLst>
          </xdr:cNvPr>
          <xdr:cNvCxnSpPr/>
        </xdr:nvCxnSpPr>
        <xdr:spPr>
          <a:xfrm>
            <a:off x="13719711" y="4458268"/>
            <a:ext cx="0" cy="25606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14A0BB6A-05E7-F2FD-E9D3-A5319512C304}"/>
              </a:ext>
            </a:extLst>
          </xdr:cNvPr>
          <xdr:cNvCxnSpPr/>
        </xdr:nvCxnSpPr>
        <xdr:spPr>
          <a:xfrm>
            <a:off x="16134433" y="4460670"/>
            <a:ext cx="0" cy="25606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F27749F-B9D9-C72B-26B6-AE3930592ADE}"/>
              </a:ext>
            </a:extLst>
          </xdr:cNvPr>
          <xdr:cNvCxnSpPr/>
        </xdr:nvCxnSpPr>
        <xdr:spPr>
          <a:xfrm>
            <a:off x="18543989" y="4455866"/>
            <a:ext cx="0" cy="25606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A86E777C-B601-3473-0EC3-DEF2DDF1BA98}"/>
              </a:ext>
            </a:extLst>
          </xdr:cNvPr>
          <xdr:cNvCxnSpPr/>
        </xdr:nvCxnSpPr>
        <xdr:spPr>
          <a:xfrm>
            <a:off x="20945104" y="4415118"/>
            <a:ext cx="0" cy="26319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84EC024A-7C61-1010-D298-A604F4692A34}"/>
              </a:ext>
            </a:extLst>
          </xdr:cNvPr>
          <xdr:cNvCxnSpPr/>
        </xdr:nvCxnSpPr>
        <xdr:spPr>
          <a:xfrm flipV="1">
            <a:off x="13706104" y="4447061"/>
            <a:ext cx="7239000" cy="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79961A9B-EBFF-B640-6918-179D9E719A80}"/>
              </a:ext>
            </a:extLst>
          </xdr:cNvPr>
          <xdr:cNvCxnSpPr/>
        </xdr:nvCxnSpPr>
        <xdr:spPr>
          <a:xfrm>
            <a:off x="17318182" y="2717936"/>
            <a:ext cx="0" cy="50564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0" name="四角形: 角を丸くする 29">
            <a:extLst>
              <a:ext uri="{FF2B5EF4-FFF2-40B4-BE49-F238E27FC236}">
                <a16:creationId xmlns:a16="http://schemas.microsoft.com/office/drawing/2014/main" id="{D085CB69-7E55-7C74-AE69-6C62B2EDBCFE}"/>
              </a:ext>
            </a:extLst>
          </xdr:cNvPr>
          <xdr:cNvSpPr/>
        </xdr:nvSpPr>
        <xdr:spPr>
          <a:xfrm>
            <a:off x="16224080" y="3221182"/>
            <a:ext cx="2268682" cy="709026"/>
          </a:xfrm>
          <a:prstGeom prst="roundRect">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1050">
                <a:solidFill>
                  <a:schemeClr val="tx1"/>
                </a:solidFill>
              </a:rPr>
              <a:t>責任者</a:t>
            </a:r>
            <a:endParaRPr kumimoji="1" lang="en-US" altLang="ja-JP" sz="1050">
              <a:solidFill>
                <a:schemeClr val="tx1"/>
              </a:solidFill>
            </a:endParaRPr>
          </a:p>
          <a:p>
            <a:pPr algn="ctr"/>
            <a:r>
              <a:rPr kumimoji="1" lang="ja-JP" altLang="en-US" sz="1050">
                <a:solidFill>
                  <a:schemeClr val="tx1"/>
                </a:solidFill>
              </a:rPr>
              <a:t>役職名●●　氏名●●</a:t>
            </a:r>
          </a:p>
        </xdr:txBody>
      </xdr:sp>
      <xdr:cxnSp macro="">
        <xdr:nvCxnSpPr>
          <xdr:cNvPr id="31" name="直線コネクタ 30">
            <a:extLst>
              <a:ext uri="{FF2B5EF4-FFF2-40B4-BE49-F238E27FC236}">
                <a16:creationId xmlns:a16="http://schemas.microsoft.com/office/drawing/2014/main" id="{7FC85CB2-813D-5367-3082-EA4A9845CCFB}"/>
              </a:ext>
            </a:extLst>
          </xdr:cNvPr>
          <xdr:cNvCxnSpPr/>
        </xdr:nvCxnSpPr>
        <xdr:spPr>
          <a:xfrm>
            <a:off x="18559998" y="5384936"/>
            <a:ext cx="0" cy="26319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145141</xdr:colOff>
      <xdr:row>20</xdr:row>
      <xdr:rowOff>70512</xdr:rowOff>
    </xdr:from>
    <xdr:to>
      <xdr:col>6</xdr:col>
      <xdr:colOff>4143991</xdr:colOff>
      <xdr:row>27</xdr:row>
      <xdr:rowOff>46595</xdr:rowOff>
    </xdr:to>
    <xdr:sp macro="" textlink="">
      <xdr:nvSpPr>
        <xdr:cNvPr id="2" name="テキスト ボックス 1">
          <a:extLst>
            <a:ext uri="{FF2B5EF4-FFF2-40B4-BE49-F238E27FC236}">
              <a16:creationId xmlns:a16="http://schemas.microsoft.com/office/drawing/2014/main" id="{A47D43E1-3D32-04BB-33B4-D385A862595E}"/>
            </a:ext>
          </a:extLst>
        </xdr:cNvPr>
        <xdr:cNvSpPr txBox="1"/>
      </xdr:nvSpPr>
      <xdr:spPr>
        <a:xfrm>
          <a:off x="9438820" y="5118762"/>
          <a:ext cx="3998850" cy="169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solidFill>
              <a:schemeClr val="tx1"/>
            </a:solidFill>
          </a:endParaRPr>
        </a:p>
        <a:p>
          <a:r>
            <a:rPr kumimoji="1" lang="ja-JP" altLang="en-US" sz="1400">
              <a:solidFill>
                <a:schemeClr val="tx1"/>
              </a:solidFill>
            </a:rPr>
            <a:t>収支予算書は、</a:t>
          </a:r>
          <a:r>
            <a:rPr kumimoji="1" lang="ja-JP" altLang="en-US" sz="1400" b="1">
              <a:solidFill>
                <a:srgbClr val="FF0000"/>
              </a:solidFill>
            </a:rPr>
            <a:t>千円単位</a:t>
          </a:r>
          <a:r>
            <a:rPr kumimoji="1" lang="ja-JP" altLang="en-US" sz="1400">
              <a:solidFill>
                <a:schemeClr val="tx1"/>
              </a:solidFill>
            </a:rPr>
            <a:t>で作成してください。</a:t>
          </a:r>
          <a:endParaRPr kumimoji="1" lang="en-US" altLang="ja-JP" sz="1400">
            <a:solidFill>
              <a:schemeClr val="tx1"/>
            </a:solidFill>
          </a:endParaRPr>
        </a:p>
        <a:p>
          <a:endParaRPr kumimoji="1" lang="en-US" altLang="ja-JP" sz="1400">
            <a:solidFill>
              <a:schemeClr val="tx1"/>
            </a:solidFill>
          </a:endParaRPr>
        </a:p>
        <a:p>
          <a:r>
            <a:rPr kumimoji="1" lang="ja-JP" altLang="en-US" sz="1400">
              <a:solidFill>
                <a:schemeClr val="tx1"/>
              </a:solidFill>
            </a:rPr>
            <a:t>セルは「千円」と表記されるように設定していますので、</a:t>
          </a:r>
          <a:r>
            <a:rPr kumimoji="1" lang="ja-JP" altLang="en-US" sz="1400" b="1" u="none">
              <a:solidFill>
                <a:srgbClr val="FF0000"/>
              </a:solidFill>
            </a:rPr>
            <a:t>数字のみ入力</a:t>
          </a:r>
          <a:r>
            <a:rPr kumimoji="1" lang="ja-JP" altLang="en-US" sz="1400">
              <a:solidFill>
                <a:schemeClr val="tx1"/>
              </a:solidFill>
            </a:rPr>
            <a:t>してください。</a:t>
          </a:r>
          <a:endParaRPr kumimoji="1" lang="en-US" altLang="ja-JP" sz="1400">
            <a:solidFill>
              <a:schemeClr val="tx1"/>
            </a:solidFill>
          </a:endParaRPr>
        </a:p>
      </xdr:txBody>
    </xdr:sp>
    <xdr:clientData/>
  </xdr:twoCellAnchor>
  <xdr:twoCellAnchor>
    <xdr:from>
      <xdr:col>6</xdr:col>
      <xdr:colOff>104320</xdr:colOff>
      <xdr:row>67</xdr:row>
      <xdr:rowOff>43298</xdr:rowOff>
    </xdr:from>
    <xdr:to>
      <xdr:col>6</xdr:col>
      <xdr:colOff>4103170</xdr:colOff>
      <xdr:row>74</xdr:row>
      <xdr:rowOff>19381</xdr:rowOff>
    </xdr:to>
    <xdr:sp macro="" textlink="">
      <xdr:nvSpPr>
        <xdr:cNvPr id="5" name="テキスト ボックス 4">
          <a:extLst>
            <a:ext uri="{FF2B5EF4-FFF2-40B4-BE49-F238E27FC236}">
              <a16:creationId xmlns:a16="http://schemas.microsoft.com/office/drawing/2014/main" id="{D41907AC-98A8-4E7A-8247-A28120248D56}"/>
            </a:ext>
          </a:extLst>
        </xdr:cNvPr>
        <xdr:cNvSpPr txBox="1"/>
      </xdr:nvSpPr>
      <xdr:spPr>
        <a:xfrm>
          <a:off x="9397999" y="5458941"/>
          <a:ext cx="3998850" cy="169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solidFill>
              <a:schemeClr val="tx1"/>
            </a:solidFill>
          </a:endParaRPr>
        </a:p>
        <a:p>
          <a:r>
            <a:rPr kumimoji="1" lang="ja-JP" altLang="en-US" sz="1400">
              <a:solidFill>
                <a:schemeClr val="tx1"/>
              </a:solidFill>
            </a:rPr>
            <a:t>収支予算書は、</a:t>
          </a:r>
          <a:r>
            <a:rPr kumimoji="1" lang="ja-JP" altLang="en-US" sz="1400" b="1">
              <a:solidFill>
                <a:srgbClr val="FF0000"/>
              </a:solidFill>
            </a:rPr>
            <a:t>千円単位</a:t>
          </a:r>
          <a:r>
            <a:rPr kumimoji="1" lang="ja-JP" altLang="en-US" sz="1400">
              <a:solidFill>
                <a:schemeClr val="tx1"/>
              </a:solidFill>
            </a:rPr>
            <a:t>で作成してください。</a:t>
          </a:r>
          <a:endParaRPr kumimoji="1" lang="en-US" altLang="ja-JP" sz="1400">
            <a:solidFill>
              <a:schemeClr val="tx1"/>
            </a:solidFill>
          </a:endParaRPr>
        </a:p>
        <a:p>
          <a:endParaRPr kumimoji="1" lang="en-US" altLang="ja-JP" sz="1400">
            <a:solidFill>
              <a:schemeClr val="tx1"/>
            </a:solidFill>
          </a:endParaRPr>
        </a:p>
        <a:p>
          <a:r>
            <a:rPr kumimoji="1" lang="ja-JP" altLang="en-US" sz="1400">
              <a:solidFill>
                <a:schemeClr val="tx1"/>
              </a:solidFill>
            </a:rPr>
            <a:t>セルは「千円」と表記されるように設定していますので、</a:t>
          </a:r>
          <a:r>
            <a:rPr kumimoji="1" lang="ja-JP" altLang="en-US" sz="1400" b="1" u="none">
              <a:solidFill>
                <a:srgbClr val="FF0000"/>
              </a:solidFill>
            </a:rPr>
            <a:t>数字のみ入力</a:t>
          </a:r>
          <a:r>
            <a:rPr kumimoji="1" lang="ja-JP" altLang="en-US" sz="1400">
              <a:solidFill>
                <a:schemeClr val="tx1"/>
              </a:solidFill>
            </a:rPr>
            <a:t>してください。</a:t>
          </a:r>
          <a:endParaRPr kumimoji="1" lang="en-US" altLang="ja-JP" sz="14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3407149</xdr:colOff>
      <xdr:row>17</xdr:row>
      <xdr:rowOff>163606</xdr:rowOff>
    </xdr:from>
    <xdr:to>
      <xdr:col>23</xdr:col>
      <xdr:colOff>3683413</xdr:colOff>
      <xdr:row>19</xdr:row>
      <xdr:rowOff>20764</xdr:rowOff>
    </xdr:to>
    <xdr:pic>
      <xdr:nvPicPr>
        <xdr:cNvPr id="2" name="図 1">
          <a:extLst>
            <a:ext uri="{FF2B5EF4-FFF2-40B4-BE49-F238E27FC236}">
              <a16:creationId xmlns:a16="http://schemas.microsoft.com/office/drawing/2014/main" id="{362941F1-2D1F-6F7A-035C-DC734346C838}"/>
            </a:ext>
          </a:extLst>
        </xdr:cNvPr>
        <xdr:cNvPicPr>
          <a:picLocks noChangeAspect="1"/>
        </xdr:cNvPicPr>
      </xdr:nvPicPr>
      <xdr:blipFill>
        <a:blip xmlns:r="http://schemas.openxmlformats.org/officeDocument/2006/relationships" r:embed="rId1"/>
        <a:stretch>
          <a:fillRect/>
        </a:stretch>
      </xdr:blipFill>
      <xdr:spPr>
        <a:xfrm>
          <a:off x="15834473" y="5049371"/>
          <a:ext cx="276264" cy="2381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71082</xdr:colOff>
      <xdr:row>0</xdr:row>
      <xdr:rowOff>199029</xdr:rowOff>
    </xdr:from>
    <xdr:to>
      <xdr:col>4</xdr:col>
      <xdr:colOff>6567985</xdr:colOff>
      <xdr:row>7</xdr:row>
      <xdr:rowOff>369627</xdr:rowOff>
    </xdr:to>
    <xdr:sp macro="" textlink="">
      <xdr:nvSpPr>
        <xdr:cNvPr id="2" name="テキスト ボックス 1">
          <a:extLst>
            <a:ext uri="{FF2B5EF4-FFF2-40B4-BE49-F238E27FC236}">
              <a16:creationId xmlns:a16="http://schemas.microsoft.com/office/drawing/2014/main" id="{4BC2F20E-8A3C-920F-C820-F926590F3848}"/>
            </a:ext>
          </a:extLst>
        </xdr:cNvPr>
        <xdr:cNvSpPr txBox="1"/>
      </xdr:nvSpPr>
      <xdr:spPr>
        <a:xfrm>
          <a:off x="9297537" y="199029"/>
          <a:ext cx="6496903" cy="2246195"/>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確認書まで入力を終えたら</a:t>
          </a:r>
          <a:r>
            <a:rPr kumimoji="1" lang="en-US" altLang="ja-JP" sz="2000"/>
            <a:t>※</a:t>
          </a:r>
        </a:p>
        <a:p>
          <a:endParaRPr kumimoji="1" lang="en-US" altLang="ja-JP" sz="1200"/>
        </a:p>
        <a:p>
          <a:r>
            <a:rPr kumimoji="1" lang="ja-JP" altLang="en-US" sz="1200"/>
            <a:t>・申請には、</a:t>
          </a:r>
          <a:r>
            <a:rPr kumimoji="1" lang="ja-JP" altLang="en-US" sz="1200" b="1" u="sng"/>
            <a:t>入力済みの本申請様式（</a:t>
          </a:r>
          <a:r>
            <a:rPr kumimoji="1" lang="en-US" altLang="ja-JP" sz="1200" b="1" u="sng"/>
            <a:t>Excel</a:t>
          </a:r>
          <a:r>
            <a:rPr kumimoji="1" lang="ja-JP" altLang="en-US" sz="1200" b="1" u="sng"/>
            <a:t>）の提出が必要</a:t>
          </a:r>
          <a:r>
            <a:rPr kumimoji="1" lang="ja-JP" altLang="en-US" sz="1200"/>
            <a:t>です。</a:t>
          </a:r>
          <a:endParaRPr kumimoji="1" lang="en-US" altLang="ja-JP" sz="1200"/>
        </a:p>
        <a:p>
          <a:r>
            <a:rPr kumimoji="1" lang="ja-JP" altLang="en-US" sz="1200"/>
            <a:t>・必要なシートを全て作成していることを確認してください。</a:t>
          </a:r>
          <a:endParaRPr kumimoji="1" lang="en-US" altLang="ja-JP" sz="1200"/>
        </a:p>
        <a:p>
          <a:r>
            <a:rPr kumimoji="1" lang="ja-JP" altLang="en-US" sz="1200"/>
            <a:t>・各シートの入力内容に漏れや間違いがないか確認してください。</a:t>
          </a:r>
          <a:endParaRPr kumimoji="1" lang="en-US" altLang="ja-JP" sz="1200"/>
        </a:p>
        <a:p>
          <a:r>
            <a:rPr kumimoji="1" lang="ja-JP" altLang="en-US" sz="1200"/>
            <a:t>・入力内容の確認後、本シート右にある「</a:t>
          </a:r>
          <a:r>
            <a:rPr kumimoji="1" lang="en-US" altLang="ja-JP" sz="1200"/>
            <a:t>06_</a:t>
          </a:r>
          <a:r>
            <a:rPr kumimoji="1" lang="ja-JP" altLang="en-US" sz="1200"/>
            <a:t>助成申請書（印刷用）」を確認してください。</a:t>
          </a:r>
          <a:endParaRPr kumimoji="1" lang="en-US" altLang="ja-JP" sz="1200"/>
        </a:p>
        <a:p>
          <a:r>
            <a:rPr kumimoji="1" lang="ja-JP" altLang="en-US" sz="1200"/>
            <a:t>　申請には「</a:t>
          </a:r>
          <a:r>
            <a:rPr kumimoji="1" lang="en-US" altLang="ja-JP" sz="1200"/>
            <a:t>06_</a:t>
          </a:r>
          <a:r>
            <a:rPr kumimoji="1" lang="ja-JP" altLang="en-US" sz="1200"/>
            <a:t>助成申請書（印刷用）」の押印済</a:t>
          </a:r>
          <a:r>
            <a:rPr kumimoji="1" lang="en-US" altLang="ja-JP" sz="1200"/>
            <a:t>PDF</a:t>
          </a:r>
          <a:r>
            <a:rPr kumimoji="1" lang="ja-JP" altLang="en-US" sz="1200"/>
            <a:t>データの提出が必要です。</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D7447-D154-4DFD-BAFE-86E7BDD42B9F}">
  <sheetPr>
    <pageSetUpPr fitToPage="1"/>
  </sheetPr>
  <dimension ref="A1:C80"/>
  <sheetViews>
    <sheetView tabSelected="1" view="pageBreakPreview" zoomScaleNormal="100" zoomScaleSheetLayoutView="100" workbookViewId="0">
      <selection activeCell="C40" sqref="C40"/>
    </sheetView>
  </sheetViews>
  <sheetFormatPr defaultRowHeight="18.75" x14ac:dyDescent="0.4"/>
  <cols>
    <col min="1" max="1" width="3.625" style="1" customWidth="1"/>
    <col min="2" max="2" width="20.75" style="1" customWidth="1"/>
    <col min="3" max="3" width="89.875" style="1" customWidth="1"/>
    <col min="4" max="4" width="2.5" style="1" customWidth="1"/>
    <col min="5" max="5" width="43.625" style="1" customWidth="1"/>
    <col min="6" max="6" width="9" style="1"/>
    <col min="7" max="7" width="11.5" style="1" customWidth="1"/>
    <col min="8" max="16384" width="9" style="1"/>
  </cols>
  <sheetData>
    <row r="1" spans="2:3" ht="12" customHeight="1" x14ac:dyDescent="0.4"/>
    <row r="2" spans="2:3" ht="44.25" customHeight="1" x14ac:dyDescent="0.4">
      <c r="B2" s="216" t="s">
        <v>129</v>
      </c>
      <c r="C2" s="216"/>
    </row>
    <row r="3" spans="2:3" ht="9.75" customHeight="1" x14ac:dyDescent="0.4">
      <c r="B3" s="55"/>
      <c r="C3" s="55"/>
    </row>
    <row r="4" spans="2:3" ht="21.75" customHeight="1" x14ac:dyDescent="0.4">
      <c r="B4" s="56" t="s">
        <v>136</v>
      </c>
      <c r="C4" s="55"/>
    </row>
    <row r="5" spans="2:3" ht="8.25" customHeight="1" x14ac:dyDescent="0.4">
      <c r="B5" s="55"/>
      <c r="C5" s="55"/>
    </row>
    <row r="6" spans="2:3" x14ac:dyDescent="0.4">
      <c r="B6" s="57" t="s">
        <v>137</v>
      </c>
      <c r="C6" s="58"/>
    </row>
    <row r="7" spans="2:3" ht="41.25" customHeight="1" x14ac:dyDescent="0.4">
      <c r="B7" s="217" t="s">
        <v>160</v>
      </c>
      <c r="C7" s="214"/>
    </row>
    <row r="8" spans="2:3" ht="41.25" customHeight="1" x14ac:dyDescent="0.4">
      <c r="B8" s="217" t="s">
        <v>161</v>
      </c>
      <c r="C8" s="214"/>
    </row>
    <row r="9" spans="2:3" ht="39.75" customHeight="1" x14ac:dyDescent="0.4">
      <c r="B9" s="217" t="s">
        <v>162</v>
      </c>
      <c r="C9" s="214"/>
    </row>
    <row r="10" spans="2:3" ht="39.75" customHeight="1" x14ac:dyDescent="0.4">
      <c r="B10" s="217" t="s">
        <v>361</v>
      </c>
      <c r="C10" s="214"/>
    </row>
    <row r="11" spans="2:3" ht="18.75" customHeight="1" x14ac:dyDescent="0.4">
      <c r="B11" s="217" t="s">
        <v>143</v>
      </c>
      <c r="C11" s="214"/>
    </row>
    <row r="12" spans="2:3" ht="7.5" customHeight="1" x14ac:dyDescent="0.4">
      <c r="B12" s="60"/>
      <c r="C12" s="61"/>
    </row>
    <row r="13" spans="2:3" x14ac:dyDescent="0.4">
      <c r="B13" s="57" t="s">
        <v>130</v>
      </c>
      <c r="C13" s="58"/>
    </row>
    <row r="14" spans="2:3" ht="37.5" customHeight="1" x14ac:dyDescent="0.4">
      <c r="B14" s="217" t="s">
        <v>163</v>
      </c>
      <c r="C14" s="214"/>
    </row>
    <row r="15" spans="2:3" ht="24.75" customHeight="1" x14ac:dyDescent="0.4">
      <c r="B15" s="217" t="s">
        <v>140</v>
      </c>
      <c r="C15" s="214"/>
    </row>
    <row r="16" spans="2:3" ht="35.25" customHeight="1" x14ac:dyDescent="0.4">
      <c r="B16" s="217" t="s">
        <v>165</v>
      </c>
      <c r="C16" s="214"/>
    </row>
    <row r="17" spans="1:3" ht="21" customHeight="1" x14ac:dyDescent="0.4">
      <c r="B17" s="62" t="s">
        <v>131</v>
      </c>
      <c r="C17" s="96" t="s">
        <v>58</v>
      </c>
    </row>
    <row r="18" spans="1:3" ht="6.75" customHeight="1" x14ac:dyDescent="0.4">
      <c r="B18" s="71"/>
      <c r="C18" s="97"/>
    </row>
    <row r="19" spans="1:3" ht="27" customHeight="1" x14ac:dyDescent="0.4">
      <c r="A19" s="73"/>
      <c r="B19" s="217" t="s">
        <v>164</v>
      </c>
      <c r="C19" s="214"/>
    </row>
    <row r="20" spans="1:3" ht="6.75" customHeight="1" x14ac:dyDescent="0.4">
      <c r="B20" s="62"/>
      <c r="C20" s="98"/>
    </row>
    <row r="21" spans="1:3" x14ac:dyDescent="0.4">
      <c r="B21" s="217" t="s">
        <v>138</v>
      </c>
      <c r="C21" s="214"/>
    </row>
    <row r="22" spans="1:3" x14ac:dyDescent="0.4">
      <c r="B22" s="99"/>
      <c r="C22" s="100"/>
    </row>
    <row r="23" spans="1:3" x14ac:dyDescent="0.4">
      <c r="B23" s="64"/>
      <c r="C23" s="63"/>
    </row>
    <row r="24" spans="1:3" x14ac:dyDescent="0.4">
      <c r="B24" s="64"/>
      <c r="C24" s="63"/>
    </row>
    <row r="25" spans="1:3" x14ac:dyDescent="0.4">
      <c r="B25" s="64"/>
      <c r="C25" s="63"/>
    </row>
    <row r="26" spans="1:3" x14ac:dyDescent="0.4">
      <c r="B26" s="64"/>
      <c r="C26" s="63"/>
    </row>
    <row r="27" spans="1:3" x14ac:dyDescent="0.4">
      <c r="B27" s="64"/>
      <c r="C27" s="63"/>
    </row>
    <row r="28" spans="1:3" x14ac:dyDescent="0.4">
      <c r="B28" s="75"/>
      <c r="C28" s="72"/>
    </row>
    <row r="29" spans="1:3" x14ac:dyDescent="0.4">
      <c r="B29" s="64" t="s">
        <v>141</v>
      </c>
      <c r="C29" s="63"/>
    </row>
    <row r="30" spans="1:3" x14ac:dyDescent="0.4">
      <c r="B30" s="49"/>
      <c r="C30" s="63"/>
    </row>
    <row r="31" spans="1:3" x14ac:dyDescent="0.4">
      <c r="B31" s="64"/>
      <c r="C31" s="63"/>
    </row>
    <row r="32" spans="1:3" x14ac:dyDescent="0.4">
      <c r="B32" s="64"/>
      <c r="C32" s="63"/>
    </row>
    <row r="33" spans="2:3" x14ac:dyDescent="0.4">
      <c r="B33" s="64"/>
      <c r="C33" s="63"/>
    </row>
    <row r="34" spans="2:3" x14ac:dyDescent="0.4">
      <c r="B34" s="64"/>
      <c r="C34" s="63"/>
    </row>
    <row r="35" spans="2:3" x14ac:dyDescent="0.4">
      <c r="B35" s="64"/>
      <c r="C35" s="63"/>
    </row>
    <row r="36" spans="2:3" x14ac:dyDescent="0.4">
      <c r="B36" s="64"/>
      <c r="C36" s="63"/>
    </row>
    <row r="37" spans="2:3" x14ac:dyDescent="0.4">
      <c r="B37" s="64"/>
      <c r="C37" s="63"/>
    </row>
    <row r="38" spans="2:3" x14ac:dyDescent="0.4">
      <c r="B38" s="75"/>
      <c r="C38" s="72"/>
    </row>
    <row r="39" spans="2:3" x14ac:dyDescent="0.4">
      <c r="B39" s="64" t="s">
        <v>142</v>
      </c>
      <c r="C39" s="63"/>
    </row>
    <row r="40" spans="2:3" x14ac:dyDescent="0.4">
      <c r="B40" s="204" t="s">
        <v>362</v>
      </c>
      <c r="C40" s="63"/>
    </row>
    <row r="41" spans="2:3" x14ac:dyDescent="0.4">
      <c r="B41" s="64"/>
      <c r="C41" s="63"/>
    </row>
    <row r="42" spans="2:3" x14ac:dyDescent="0.4">
      <c r="B42" s="64"/>
      <c r="C42" s="63"/>
    </row>
    <row r="43" spans="2:3" x14ac:dyDescent="0.4">
      <c r="B43" s="64"/>
      <c r="C43" s="63"/>
    </row>
    <row r="44" spans="2:3" x14ac:dyDescent="0.4">
      <c r="B44" s="64"/>
      <c r="C44" s="63"/>
    </row>
    <row r="45" spans="2:3" x14ac:dyDescent="0.4">
      <c r="B45" s="64"/>
      <c r="C45" s="63"/>
    </row>
    <row r="46" spans="2:3" x14ac:dyDescent="0.4">
      <c r="B46" s="64"/>
      <c r="C46" s="63"/>
    </row>
    <row r="47" spans="2:3" x14ac:dyDescent="0.4">
      <c r="B47" s="64"/>
      <c r="C47" s="63"/>
    </row>
    <row r="48" spans="2:3" x14ac:dyDescent="0.4">
      <c r="B48" s="64"/>
      <c r="C48" s="63"/>
    </row>
    <row r="49" spans="2:3" x14ac:dyDescent="0.4">
      <c r="B49" s="64"/>
      <c r="C49" s="63"/>
    </row>
    <row r="50" spans="2:3" x14ac:dyDescent="0.4">
      <c r="B50" s="64"/>
      <c r="C50" s="63"/>
    </row>
    <row r="51" spans="2:3" x14ac:dyDescent="0.4">
      <c r="B51" s="64"/>
      <c r="C51" s="63"/>
    </row>
    <row r="52" spans="2:3" x14ac:dyDescent="0.4">
      <c r="B52" s="64"/>
      <c r="C52" s="63"/>
    </row>
    <row r="53" spans="2:3" ht="12" customHeight="1" x14ac:dyDescent="0.4">
      <c r="B53" s="75"/>
      <c r="C53" s="72"/>
    </row>
    <row r="54" spans="2:3" x14ac:dyDescent="0.4">
      <c r="B54" s="64" t="s">
        <v>351</v>
      </c>
      <c r="C54" s="63"/>
    </row>
    <row r="55" spans="2:3" x14ac:dyDescent="0.4">
      <c r="B55" s="64"/>
      <c r="C55" s="63"/>
    </row>
    <row r="56" spans="2:3" x14ac:dyDescent="0.4">
      <c r="B56" s="64"/>
      <c r="C56" s="63"/>
    </row>
    <row r="57" spans="2:3" x14ac:dyDescent="0.4">
      <c r="B57" s="64"/>
      <c r="C57" s="63"/>
    </row>
    <row r="58" spans="2:3" x14ac:dyDescent="0.4">
      <c r="B58" s="64"/>
      <c r="C58" s="63"/>
    </row>
    <row r="59" spans="2:3" x14ac:dyDescent="0.4">
      <c r="B59" s="64"/>
      <c r="C59" s="63"/>
    </row>
    <row r="60" spans="2:3" x14ac:dyDescent="0.4">
      <c r="B60" s="64"/>
      <c r="C60" s="63"/>
    </row>
    <row r="61" spans="2:3" x14ac:dyDescent="0.4">
      <c r="B61" s="64"/>
      <c r="C61" s="63"/>
    </row>
    <row r="62" spans="2:3" x14ac:dyDescent="0.4">
      <c r="B62" s="64"/>
      <c r="C62" s="63"/>
    </row>
    <row r="63" spans="2:3" x14ac:dyDescent="0.4">
      <c r="B63" s="64"/>
      <c r="C63" s="63"/>
    </row>
    <row r="64" spans="2:3" x14ac:dyDescent="0.4">
      <c r="B64" s="64"/>
      <c r="C64" s="63"/>
    </row>
    <row r="65" spans="2:3" x14ac:dyDescent="0.4">
      <c r="B65" s="64"/>
      <c r="C65" s="63"/>
    </row>
    <row r="66" spans="2:3" x14ac:dyDescent="0.4">
      <c r="B66" s="57" t="s">
        <v>166</v>
      </c>
      <c r="C66" s="58"/>
    </row>
    <row r="67" spans="2:3" ht="27.75" customHeight="1" x14ac:dyDescent="0.4">
      <c r="B67" s="218" t="s">
        <v>167</v>
      </c>
      <c r="C67" s="213"/>
    </row>
    <row r="68" spans="2:3" ht="26.25" customHeight="1" x14ac:dyDescent="0.4">
      <c r="B68" s="218" t="s">
        <v>349</v>
      </c>
      <c r="C68" s="213"/>
    </row>
    <row r="69" spans="2:3" ht="21.75" customHeight="1" x14ac:dyDescent="0.4">
      <c r="B69" s="218" t="s">
        <v>350</v>
      </c>
      <c r="C69" s="213"/>
    </row>
    <row r="70" spans="2:3" x14ac:dyDescent="0.4">
      <c r="B70" s="218"/>
      <c r="C70" s="213"/>
    </row>
    <row r="71" spans="2:3" x14ac:dyDescent="0.4">
      <c r="B71" s="64"/>
      <c r="C71" s="63"/>
    </row>
    <row r="72" spans="2:3" x14ac:dyDescent="0.4">
      <c r="B72" s="65" t="s">
        <v>132</v>
      </c>
      <c r="C72" s="66"/>
    </row>
    <row r="73" spans="2:3" x14ac:dyDescent="0.4">
      <c r="B73" s="67" t="s">
        <v>139</v>
      </c>
      <c r="C73" s="58" t="s">
        <v>133</v>
      </c>
    </row>
    <row r="74" spans="2:3" x14ac:dyDescent="0.4">
      <c r="B74" s="59" t="s">
        <v>134</v>
      </c>
      <c r="C74" s="68" t="s">
        <v>135</v>
      </c>
    </row>
    <row r="75" spans="2:3" x14ac:dyDescent="0.4">
      <c r="B75" s="69"/>
      <c r="C75" s="213" t="s">
        <v>168</v>
      </c>
    </row>
    <row r="76" spans="2:3" x14ac:dyDescent="0.4">
      <c r="B76" s="69"/>
      <c r="C76" s="214"/>
    </row>
    <row r="77" spans="2:3" x14ac:dyDescent="0.4">
      <c r="B77" s="69"/>
      <c r="C77" s="214"/>
    </row>
    <row r="78" spans="2:3" x14ac:dyDescent="0.4">
      <c r="B78" s="69"/>
      <c r="C78" s="214"/>
    </row>
    <row r="79" spans="2:3" ht="30" customHeight="1" x14ac:dyDescent="0.4">
      <c r="B79" s="70"/>
      <c r="C79" s="215"/>
    </row>
    <row r="80" spans="2:3" x14ac:dyDescent="0.4">
      <c r="B80" s="55"/>
      <c r="C80" s="55"/>
    </row>
  </sheetData>
  <mergeCells count="16">
    <mergeCell ref="C75:C79"/>
    <mergeCell ref="B2:C2"/>
    <mergeCell ref="B7:C7"/>
    <mergeCell ref="B8:C8"/>
    <mergeCell ref="B9:C9"/>
    <mergeCell ref="B10:C10"/>
    <mergeCell ref="B11:C11"/>
    <mergeCell ref="B14:C14"/>
    <mergeCell ref="B15:C15"/>
    <mergeCell ref="B69:C69"/>
    <mergeCell ref="B70:C70"/>
    <mergeCell ref="B68:C68"/>
    <mergeCell ref="B16:C16"/>
    <mergeCell ref="B19:C19"/>
    <mergeCell ref="B21:C21"/>
    <mergeCell ref="B67:C67"/>
  </mergeCells>
  <phoneticPr fontId="1"/>
  <dataValidations disablePrompts="1" count="2">
    <dataValidation type="list" allowBlank="1" showInputMessage="1" showErrorMessage="1" sqref="C20 C18" xr:uid="{787B8F9D-7C61-4A7E-94B5-6B474FFE7D73}">
      <formula1>"　　,    ,"</formula1>
    </dataValidation>
    <dataValidation type="list" allowBlank="1" showInputMessage="1" showErrorMessage="1" sqref="C17" xr:uid="{5F9755DD-8881-4A86-A107-10E380078B39}">
      <formula1>#REF!</formula1>
    </dataValidation>
  </dataValidations>
  <pageMargins left="0.7" right="0.7" top="0.75" bottom="0.75" header="0.3" footer="0.3"/>
  <pageSetup paperSize="9" scale="69" fitToHeight="0" orientation="portrait" verticalDpi="0" r:id="rId1"/>
  <rowBreaks count="1" manualBreakCount="1">
    <brk id="52"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91DAD-6763-47AC-A23B-95BECE76B671}">
  <sheetPr>
    <tabColor rgb="FFFFC000"/>
    <pageSetUpPr fitToPage="1"/>
  </sheetPr>
  <dimension ref="A1:J47"/>
  <sheetViews>
    <sheetView view="pageBreakPreview" zoomScale="70" zoomScaleNormal="85" zoomScaleSheetLayoutView="70" workbookViewId="0">
      <selection activeCell="D40" sqref="D40"/>
    </sheetView>
  </sheetViews>
  <sheetFormatPr defaultRowHeight="18.75" outlineLevelCol="1" x14ac:dyDescent="0.4"/>
  <cols>
    <col min="1" max="1" width="33.625" style="1" customWidth="1"/>
    <col min="2" max="2" width="79.75" style="12" customWidth="1"/>
    <col min="3" max="3" width="2.25" style="12" customWidth="1"/>
    <col min="4" max="4" width="95.25" style="29" customWidth="1" outlineLevel="1"/>
    <col min="5" max="5" width="3.375" style="29" customWidth="1"/>
    <col min="6" max="6" width="76.25" style="12" customWidth="1"/>
    <col min="7" max="16384" width="9" style="1"/>
  </cols>
  <sheetData>
    <row r="1" spans="1:7" s="77" customFormat="1" ht="33" x14ac:dyDescent="0.4">
      <c r="B1" s="91"/>
      <c r="C1" s="91"/>
      <c r="D1" s="91" t="s">
        <v>24</v>
      </c>
      <c r="E1" s="91"/>
      <c r="F1" s="91" t="s">
        <v>27</v>
      </c>
    </row>
    <row r="2" spans="1:7" ht="27" customHeight="1" thickBot="1" x14ac:dyDescent="0.45">
      <c r="A2" t="s">
        <v>81</v>
      </c>
      <c r="D2" s="30" t="s">
        <v>83</v>
      </c>
      <c r="E2" s="30"/>
    </row>
    <row r="3" spans="1:7" ht="36.75" customHeight="1" x14ac:dyDescent="0.4">
      <c r="A3" s="7" t="s">
        <v>25</v>
      </c>
      <c r="B3" s="13"/>
      <c r="D3" s="32" t="s">
        <v>48</v>
      </c>
      <c r="F3" s="12" t="s">
        <v>211</v>
      </c>
    </row>
    <row r="4" spans="1:7" ht="41.25" customHeight="1" x14ac:dyDescent="0.4">
      <c r="A4" s="7" t="s">
        <v>32</v>
      </c>
      <c r="B4" s="13"/>
      <c r="D4" s="33" t="s">
        <v>101</v>
      </c>
      <c r="F4" s="12" t="s">
        <v>212</v>
      </c>
    </row>
    <row r="5" spans="1:7" ht="31.5" customHeight="1" x14ac:dyDescent="0.4">
      <c r="A5" s="7" t="s">
        <v>0</v>
      </c>
      <c r="B5" s="13"/>
      <c r="D5" s="33" t="s">
        <v>151</v>
      </c>
      <c r="F5" s="12" t="s">
        <v>70</v>
      </c>
    </row>
    <row r="6" spans="1:7" ht="31.5" customHeight="1" x14ac:dyDescent="0.4">
      <c r="A6" s="7" t="s">
        <v>1</v>
      </c>
      <c r="B6" s="13"/>
      <c r="D6" s="33" t="s">
        <v>152</v>
      </c>
      <c r="F6" s="12" t="s">
        <v>71</v>
      </c>
    </row>
    <row r="7" spans="1:7" ht="31.5" customHeight="1" x14ac:dyDescent="0.4">
      <c r="A7" s="7" t="s">
        <v>40</v>
      </c>
      <c r="B7" s="13"/>
      <c r="D7" s="33" t="s">
        <v>103</v>
      </c>
      <c r="F7" s="12">
        <v>1000014</v>
      </c>
    </row>
    <row r="8" spans="1:7" ht="37.5" x14ac:dyDescent="0.4">
      <c r="A8" s="7" t="s">
        <v>41</v>
      </c>
      <c r="B8" s="13"/>
      <c r="D8" s="33" t="s">
        <v>153</v>
      </c>
      <c r="F8" s="12" t="s">
        <v>72</v>
      </c>
    </row>
    <row r="9" spans="1:7" ht="31.5" customHeight="1" thickBot="1" x14ac:dyDescent="0.45">
      <c r="A9" s="7" t="s">
        <v>26</v>
      </c>
      <c r="B9" s="13"/>
      <c r="D9" s="34" t="s">
        <v>100</v>
      </c>
      <c r="F9" s="12" t="s">
        <v>213</v>
      </c>
    </row>
    <row r="10" spans="1:7" ht="46.5" customHeight="1" thickBot="1" x14ac:dyDescent="0.45">
      <c r="A10" s="23" t="s">
        <v>31</v>
      </c>
      <c r="B10" s="22"/>
      <c r="D10" s="30" t="s">
        <v>104</v>
      </c>
      <c r="E10" s="30"/>
    </row>
    <row r="11" spans="1:7" ht="31.5" customHeight="1" x14ac:dyDescent="0.4">
      <c r="A11" s="7" t="s">
        <v>9</v>
      </c>
      <c r="B11" s="13"/>
      <c r="D11" s="32" t="s">
        <v>51</v>
      </c>
      <c r="F11" s="12" t="s">
        <v>73</v>
      </c>
      <c r="G11"/>
    </row>
    <row r="12" spans="1:7" ht="31.5" customHeight="1" x14ac:dyDescent="0.4">
      <c r="A12" s="7" t="s">
        <v>33</v>
      </c>
      <c r="B12" s="13"/>
      <c r="D12" s="33" t="s">
        <v>52</v>
      </c>
      <c r="F12" s="12" t="s">
        <v>74</v>
      </c>
      <c r="G12"/>
    </row>
    <row r="13" spans="1:7" ht="31.5" customHeight="1" x14ac:dyDescent="0.4">
      <c r="A13" s="7" t="s">
        <v>2</v>
      </c>
      <c r="B13" s="13"/>
      <c r="D13" s="33" t="s">
        <v>53</v>
      </c>
      <c r="F13" s="12" t="s">
        <v>75</v>
      </c>
      <c r="G13"/>
    </row>
    <row r="14" spans="1:7" ht="31.5" customHeight="1" x14ac:dyDescent="0.4">
      <c r="A14" s="7" t="s">
        <v>34</v>
      </c>
      <c r="B14" s="13"/>
      <c r="D14" s="33" t="s">
        <v>54</v>
      </c>
      <c r="F14" s="12" t="s">
        <v>76</v>
      </c>
    </row>
    <row r="15" spans="1:7" ht="31.5" customHeight="1" x14ac:dyDescent="0.4">
      <c r="A15" s="7" t="s">
        <v>15</v>
      </c>
      <c r="B15" s="13"/>
      <c r="D15" s="33" t="s">
        <v>103</v>
      </c>
      <c r="F15" s="12">
        <v>1000014</v>
      </c>
    </row>
    <row r="16" spans="1:7" ht="31.5" customHeight="1" x14ac:dyDescent="0.4">
      <c r="A16" s="7" t="s">
        <v>6</v>
      </c>
      <c r="B16" s="13"/>
      <c r="D16" s="33" t="s">
        <v>55</v>
      </c>
      <c r="F16" s="12" t="s">
        <v>72</v>
      </c>
    </row>
    <row r="17" spans="1:10" ht="25.5" customHeight="1" x14ac:dyDescent="0.4">
      <c r="A17" s="7" t="s">
        <v>3</v>
      </c>
      <c r="B17" s="13"/>
      <c r="D17" s="33" t="s">
        <v>84</v>
      </c>
      <c r="F17" s="12" t="s">
        <v>77</v>
      </c>
    </row>
    <row r="18" spans="1:10" ht="31.5" customHeight="1" thickBot="1" x14ac:dyDescent="0.45">
      <c r="A18" s="7" t="s">
        <v>4</v>
      </c>
      <c r="B18" s="13"/>
      <c r="D18" s="34" t="s">
        <v>56</v>
      </c>
      <c r="F18" s="12" t="s">
        <v>333</v>
      </c>
    </row>
    <row r="19" spans="1:10" ht="35.25" customHeight="1" thickBot="1" x14ac:dyDescent="0.45">
      <c r="A19" s="23" t="s">
        <v>39</v>
      </c>
      <c r="B19" s="22"/>
      <c r="D19" s="30" t="s">
        <v>39</v>
      </c>
      <c r="E19" s="30"/>
    </row>
    <row r="20" spans="1:10" ht="52.5" customHeight="1" x14ac:dyDescent="0.4">
      <c r="A20" s="7" t="s">
        <v>5</v>
      </c>
      <c r="B20" s="13"/>
      <c r="D20" s="32" t="s">
        <v>150</v>
      </c>
      <c r="F20" s="12" t="s">
        <v>57</v>
      </c>
    </row>
    <row r="21" spans="1:10" ht="37.5" x14ac:dyDescent="0.4">
      <c r="A21" s="7" t="s">
        <v>85</v>
      </c>
      <c r="B21" s="74" t="s">
        <v>330</v>
      </c>
      <c r="D21" s="33" t="s">
        <v>352</v>
      </c>
      <c r="F21" s="12" t="s">
        <v>86</v>
      </c>
    </row>
    <row r="22" spans="1:10" ht="136.5" customHeight="1" x14ac:dyDescent="0.4">
      <c r="A22" s="9" t="s">
        <v>38</v>
      </c>
      <c r="B22" s="13" t="s">
        <v>128</v>
      </c>
      <c r="D22" s="33" t="s">
        <v>353</v>
      </c>
      <c r="F22" s="12" t="s">
        <v>214</v>
      </c>
    </row>
    <row r="23" spans="1:10" ht="231" customHeight="1" x14ac:dyDescent="0.4">
      <c r="A23" s="9" t="s">
        <v>13</v>
      </c>
      <c r="B23" s="13"/>
      <c r="D23" s="33" t="s">
        <v>154</v>
      </c>
      <c r="F23" s="17" t="s">
        <v>215</v>
      </c>
    </row>
    <row r="24" spans="1:10" ht="30" customHeight="1" x14ac:dyDescent="0.4">
      <c r="A24" s="8" t="s">
        <v>35</v>
      </c>
      <c r="B24" s="74" t="s">
        <v>330</v>
      </c>
      <c r="D24" s="33" t="s">
        <v>149</v>
      </c>
      <c r="F24" s="12" t="s">
        <v>216</v>
      </c>
      <c r="G24"/>
    </row>
    <row r="25" spans="1:10" ht="155.25" customHeight="1" x14ac:dyDescent="0.4">
      <c r="A25" s="9" t="s">
        <v>87</v>
      </c>
      <c r="B25" s="13"/>
      <c r="D25" s="33" t="s">
        <v>354</v>
      </c>
      <c r="F25" s="12" t="s">
        <v>324</v>
      </c>
      <c r="G25"/>
      <c r="I25"/>
      <c r="J25"/>
    </row>
    <row r="26" spans="1:10" ht="155.25" customHeight="1" x14ac:dyDescent="0.4">
      <c r="A26" s="9" t="s">
        <v>88</v>
      </c>
      <c r="B26" s="13"/>
      <c r="D26" s="33" t="s">
        <v>355</v>
      </c>
      <c r="F26" s="12" t="s">
        <v>325</v>
      </c>
      <c r="G26"/>
      <c r="I26"/>
      <c r="J26"/>
    </row>
    <row r="27" spans="1:10" ht="36.75" customHeight="1" x14ac:dyDescent="0.4">
      <c r="A27" s="7" t="s">
        <v>89</v>
      </c>
      <c r="B27" s="74" t="s">
        <v>330</v>
      </c>
      <c r="D27" s="33" t="s">
        <v>357</v>
      </c>
      <c r="F27" s="12" t="s">
        <v>217</v>
      </c>
      <c r="G27"/>
      <c r="I27"/>
      <c r="J27"/>
    </row>
    <row r="28" spans="1:10" ht="36" customHeight="1" x14ac:dyDescent="0.4">
      <c r="A28" s="9" t="s">
        <v>12</v>
      </c>
      <c r="B28" s="74" t="s">
        <v>330</v>
      </c>
      <c r="D28" s="33" t="s">
        <v>356</v>
      </c>
      <c r="F28" s="12" t="s">
        <v>59</v>
      </c>
    </row>
    <row r="29" spans="1:10" ht="97.5" customHeight="1" x14ac:dyDescent="0.4">
      <c r="A29" s="42" t="s">
        <v>90</v>
      </c>
      <c r="B29" s="13"/>
      <c r="D29" s="33" t="s">
        <v>60</v>
      </c>
      <c r="F29" s="12" t="s">
        <v>326</v>
      </c>
    </row>
    <row r="30" spans="1:10" x14ac:dyDescent="0.4">
      <c r="A30" s="7" t="s">
        <v>36</v>
      </c>
      <c r="B30" s="110">
        <f>'03-1_収支予算書'!C6</f>
        <v>0</v>
      </c>
      <c r="D30" s="33" t="s">
        <v>61</v>
      </c>
    </row>
    <row r="31" spans="1:10" x14ac:dyDescent="0.4">
      <c r="A31" s="7" t="s">
        <v>47</v>
      </c>
      <c r="B31" s="110">
        <f>'03-1_収支予算書'!C7</f>
        <v>0</v>
      </c>
      <c r="D31" s="33" t="s">
        <v>61</v>
      </c>
    </row>
    <row r="32" spans="1:10" ht="37.5" x14ac:dyDescent="0.4">
      <c r="A32" s="42" t="s">
        <v>182</v>
      </c>
      <c r="B32" s="110">
        <f>B30-B31</f>
        <v>0</v>
      </c>
      <c r="D32" s="33" t="s">
        <v>61</v>
      </c>
      <c r="E32" s="89"/>
    </row>
    <row r="33" spans="1:7" x14ac:dyDescent="0.4">
      <c r="A33" s="43" t="s">
        <v>199</v>
      </c>
      <c r="B33" s="110">
        <f>'03-1_収支予算書'!C11</f>
        <v>0</v>
      </c>
      <c r="D33" s="33" t="s">
        <v>61</v>
      </c>
    </row>
    <row r="34" spans="1:7" x14ac:dyDescent="0.4">
      <c r="A34" s="43" t="s">
        <v>200</v>
      </c>
      <c r="B34" s="110">
        <f>'03-1_収支予算書'!C16</f>
        <v>0</v>
      </c>
      <c r="D34" s="33" t="s">
        <v>61</v>
      </c>
    </row>
    <row r="35" spans="1:7" x14ac:dyDescent="0.4">
      <c r="A35" s="43" t="s">
        <v>201</v>
      </c>
      <c r="B35" s="110">
        <f>'03-1_収支予算書'!C29</f>
        <v>0</v>
      </c>
      <c r="D35" s="33" t="s">
        <v>61</v>
      </c>
      <c r="E35" s="89"/>
    </row>
    <row r="36" spans="1:7" x14ac:dyDescent="0.4">
      <c r="A36" s="43" t="s">
        <v>202</v>
      </c>
      <c r="B36" s="110">
        <f>'03-1_収支予算書'!C61</f>
        <v>0</v>
      </c>
      <c r="D36" s="33" t="s">
        <v>61</v>
      </c>
    </row>
    <row r="37" spans="1:7" x14ac:dyDescent="0.4">
      <c r="A37" s="43" t="s">
        <v>203</v>
      </c>
      <c r="B37" s="110">
        <f>'03-1_収支予算書'!C66</f>
        <v>0</v>
      </c>
      <c r="D37" s="33" t="s">
        <v>61</v>
      </c>
    </row>
    <row r="38" spans="1:7" x14ac:dyDescent="0.4">
      <c r="A38" s="43" t="s">
        <v>395</v>
      </c>
      <c r="B38" s="110">
        <f>'03-1_収支予算書'!C79</f>
        <v>0</v>
      </c>
      <c r="D38" s="33" t="s">
        <v>61</v>
      </c>
      <c r="E38" s="89"/>
    </row>
    <row r="39" spans="1:7" ht="35.25" x14ac:dyDescent="0.4">
      <c r="A39" s="42" t="s">
        <v>332</v>
      </c>
      <c r="B39" s="203" t="e">
        <f>'03-1_収支予算書'!C8</f>
        <v>#DIV/0!</v>
      </c>
      <c r="D39" s="33" t="s">
        <v>61</v>
      </c>
    </row>
    <row r="40" spans="1:7" ht="268.5" customHeight="1" x14ac:dyDescent="0.4">
      <c r="A40" s="42" t="s">
        <v>11</v>
      </c>
      <c r="B40" s="13"/>
      <c r="D40" s="33" t="s">
        <v>396</v>
      </c>
      <c r="F40" s="17" t="s">
        <v>327</v>
      </c>
    </row>
    <row r="41" spans="1:7" ht="64.5" customHeight="1" x14ac:dyDescent="0.4">
      <c r="A41" s="9" t="s">
        <v>155</v>
      </c>
      <c r="B41" s="74" t="s">
        <v>330</v>
      </c>
      <c r="D41" s="33" t="s">
        <v>358</v>
      </c>
      <c r="F41" s="17" t="s">
        <v>218</v>
      </c>
      <c r="G41"/>
    </row>
    <row r="42" spans="1:7" ht="67.5" customHeight="1" x14ac:dyDescent="0.4">
      <c r="A42" s="42" t="s">
        <v>65</v>
      </c>
      <c r="B42" s="13"/>
      <c r="D42" s="33" t="s">
        <v>359</v>
      </c>
      <c r="F42" s="12" t="s">
        <v>106</v>
      </c>
      <c r="G42"/>
    </row>
    <row r="43" spans="1:7" ht="44.25" customHeight="1" x14ac:dyDescent="0.4">
      <c r="A43" s="42" t="s">
        <v>82</v>
      </c>
      <c r="B43" s="74" t="s">
        <v>330</v>
      </c>
      <c r="D43" s="33" t="s">
        <v>360</v>
      </c>
      <c r="F43" s="12" t="s">
        <v>59</v>
      </c>
      <c r="G43"/>
    </row>
    <row r="44" spans="1:7" ht="39.75" customHeight="1" thickBot="1" x14ac:dyDescent="0.45">
      <c r="A44" s="43" t="s">
        <v>107</v>
      </c>
      <c r="B44" s="13"/>
      <c r="D44" s="34" t="s">
        <v>105</v>
      </c>
      <c r="F44" s="12" t="s">
        <v>78</v>
      </c>
    </row>
    <row r="45" spans="1:7" ht="38.25" customHeight="1" thickBot="1" x14ac:dyDescent="0.45">
      <c r="A45" s="44" t="s">
        <v>91</v>
      </c>
      <c r="B45" s="27"/>
      <c r="C45" s="31"/>
      <c r="D45" s="30" t="s">
        <v>144</v>
      </c>
      <c r="E45" s="30"/>
    </row>
    <row r="46" spans="1:7" ht="70.5" customHeight="1" x14ac:dyDescent="0.4">
      <c r="A46" s="43" t="s">
        <v>92</v>
      </c>
      <c r="B46" s="13"/>
      <c r="C46" s="31"/>
      <c r="D46" s="32" t="s">
        <v>145</v>
      </c>
      <c r="F46" s="12" t="s">
        <v>146</v>
      </c>
    </row>
    <row r="47" spans="1:7" ht="174" customHeight="1" thickBot="1" x14ac:dyDescent="0.45">
      <c r="A47" s="43" t="s">
        <v>43</v>
      </c>
      <c r="B47" s="13"/>
      <c r="D47" s="34"/>
      <c r="F47" s="17" t="s">
        <v>219</v>
      </c>
    </row>
  </sheetData>
  <phoneticPr fontId="1"/>
  <conditionalFormatting sqref="B22">
    <cfRule type="cellIs" dxfId="83" priority="1" operator="equal">
      <formula>" "</formula>
    </cfRule>
  </conditionalFormatting>
  <dataValidations count="9">
    <dataValidation imeMode="fullKatakana" allowBlank="1" showInputMessage="1" showErrorMessage="1" sqref="B4:C4 B14:C14" xr:uid="{5B9714C6-E814-468D-848C-4E3AA27590AA}"/>
    <dataValidation imeMode="halfAlpha" allowBlank="1" showInputMessage="1" showErrorMessage="1" sqref="B7:C7 B15:C15" xr:uid="{13387C06-E44F-4021-A28E-F94B7E01A7D8}"/>
    <dataValidation type="textLength" operator="lessThanOrEqual" allowBlank="1" showInputMessage="1" showErrorMessage="1" sqref="B22" xr:uid="{B70DEDCC-520F-4AAC-8864-2BB04694CBA3}">
      <formula1>200</formula1>
    </dataValidation>
    <dataValidation type="list" allowBlank="1" showInputMessage="1" showErrorMessage="1" sqref="B24" xr:uid="{C8929F4E-B8FC-4D1F-B98F-55D0B19B47BF}">
      <formula1>"※選択してください,（１）著作権及び著作隣接権の保護に関する事業,（２）著作物の創作の振興及び普及に資する事業,（３）上記（１）と（２）の両方に該当"</formula1>
    </dataValidation>
    <dataValidation type="list" allowBlank="1" showInputMessage="1" showErrorMessage="1" sqref="B27" xr:uid="{4E59A761-D24A-4BEA-8873-51AAB66EFB29}">
      <formula1>"※選択してください,単年事業,2ヶ年事業"</formula1>
    </dataValidation>
    <dataValidation type="list" allowBlank="1" showInputMessage="1" showErrorMessage="1" sqref="B41" xr:uid="{FD969D58-AF5B-43BA-BED1-735C47D015DC}">
      <formula1>"※選択してください,あり→「第三者委託事項届出書」参照,なし"</formula1>
    </dataValidation>
    <dataValidation type="list" allowBlank="1" showInputMessage="1" showErrorMessage="1" sqref="B43" xr:uid="{72E85201-C249-476F-AE25-305AA5ABDD9B}">
      <formula1>"※選択してください, あり,なし"</formula1>
    </dataValidation>
    <dataValidation type="list" allowBlank="1" showInputMessage="1" showErrorMessage="1" sqref="B21" xr:uid="{548C8F26-8F2D-424C-A0A5-663478EC5F17}">
      <formula1>"※選択してください,新規事業,既存事業"</formula1>
    </dataValidation>
    <dataValidation type="list" allowBlank="1" showInputMessage="1" showErrorMessage="1" sqref="B28" xr:uid="{244E47B8-4FDE-4298-9AC0-09553C27C8E5}">
      <formula1>"※選択してください,あり,なし"</formula1>
    </dataValidation>
  </dataValidations>
  <pageMargins left="0.70866141732283472" right="0.70866141732283472" top="0.74803149606299213" bottom="0.74803149606299213" header="0.31496062992125984" footer="0.31496062992125984"/>
  <pageSetup paperSize="9" scale="69" fitToHeight="0" orientation="portrait" verticalDpi="0" r:id="rId1"/>
  <rowBreaks count="2" manualBreakCount="2">
    <brk id="22" max="2" man="1"/>
    <brk id="39"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61D62-5C34-4194-A532-EA3D59E62573}">
  <sheetPr>
    <tabColor theme="7"/>
    <pageSetUpPr fitToPage="1"/>
  </sheetPr>
  <dimension ref="A1:F39"/>
  <sheetViews>
    <sheetView view="pageBreakPreview" zoomScale="85" zoomScaleNormal="85" zoomScaleSheetLayoutView="85" workbookViewId="0">
      <selection activeCell="B37" sqref="B37"/>
    </sheetView>
  </sheetViews>
  <sheetFormatPr defaultRowHeight="18.75" outlineLevelRow="1" outlineLevelCol="1" x14ac:dyDescent="0.4"/>
  <cols>
    <col min="1" max="1" width="24.375" style="29" customWidth="1"/>
    <col min="2" max="2" width="93" style="1" customWidth="1"/>
    <col min="3" max="3" width="1.625" style="1" customWidth="1"/>
    <col min="4" max="4" width="103.5" style="35" customWidth="1" outlineLevel="1"/>
    <col min="5" max="5" width="2" style="35" customWidth="1"/>
    <col min="6" max="6" width="118.125" style="17" customWidth="1"/>
    <col min="7" max="16384" width="9" style="1"/>
  </cols>
  <sheetData>
    <row r="1" spans="1:6" s="77" customFormat="1" ht="39" customHeight="1" x14ac:dyDescent="0.4">
      <c r="A1" s="94"/>
      <c r="D1" s="77" t="s">
        <v>64</v>
      </c>
      <c r="F1" s="95" t="s">
        <v>27</v>
      </c>
    </row>
    <row r="2" spans="1:6" ht="9.9499999999999993" customHeight="1" x14ac:dyDescent="0.4">
      <c r="D2" s="1"/>
      <c r="E2" s="1"/>
    </row>
    <row r="3" spans="1:6" ht="30" x14ac:dyDescent="0.4">
      <c r="A3" s="228" t="s">
        <v>80</v>
      </c>
      <c r="B3" s="228"/>
      <c r="C3" s="14"/>
      <c r="D3" s="1"/>
      <c r="E3" s="1"/>
    </row>
    <row r="4" spans="1:6" ht="14.25" customHeight="1" x14ac:dyDescent="0.4">
      <c r="A4" s="18"/>
      <c r="B4" s="14"/>
      <c r="C4" s="14"/>
    </row>
    <row r="5" spans="1:6" ht="31.5" customHeight="1" x14ac:dyDescent="0.4">
      <c r="A5" s="8" t="s">
        <v>5</v>
      </c>
      <c r="B5" s="20">
        <f>'01_助成申請書'!B20</f>
        <v>0</v>
      </c>
      <c r="C5" s="14"/>
      <c r="D5" s="29" t="s">
        <v>62</v>
      </c>
      <c r="E5" s="29"/>
      <c r="F5" s="12" t="s">
        <v>57</v>
      </c>
    </row>
    <row r="6" spans="1:6" ht="13.5" customHeight="1" x14ac:dyDescent="0.4">
      <c r="A6" s="28"/>
      <c r="B6" s="12"/>
      <c r="C6" s="14"/>
      <c r="D6" s="29"/>
      <c r="E6" s="29"/>
    </row>
    <row r="7" spans="1:6" ht="30" customHeight="1" thickBot="1" x14ac:dyDescent="0.45">
      <c r="A7" s="19" t="s">
        <v>93</v>
      </c>
      <c r="B7" s="26" t="s">
        <v>95</v>
      </c>
      <c r="C7" s="26"/>
    </row>
    <row r="8" spans="1:6" ht="206.25" customHeight="1" x14ac:dyDescent="0.4">
      <c r="A8" s="45" t="s">
        <v>66</v>
      </c>
      <c r="B8" s="13"/>
      <c r="C8" s="12"/>
      <c r="D8" s="36" t="s">
        <v>207</v>
      </c>
      <c r="E8" s="88"/>
      <c r="F8" s="17" t="s">
        <v>220</v>
      </c>
    </row>
    <row r="9" spans="1:6" ht="104.25" customHeight="1" x14ac:dyDescent="0.4">
      <c r="A9" s="221" t="s">
        <v>230</v>
      </c>
      <c r="B9" s="224"/>
      <c r="C9" s="12"/>
      <c r="D9" s="227" t="s">
        <v>231</v>
      </c>
      <c r="E9" s="88"/>
      <c r="F9" s="219" t="s">
        <v>221</v>
      </c>
    </row>
    <row r="10" spans="1:6" ht="104.25" customHeight="1" x14ac:dyDescent="0.4">
      <c r="A10" s="222"/>
      <c r="B10" s="225"/>
      <c r="C10" s="12"/>
      <c r="D10" s="227"/>
      <c r="E10" s="88"/>
      <c r="F10" s="219"/>
    </row>
    <row r="11" spans="1:6" ht="104.25" customHeight="1" x14ac:dyDescent="0.4">
      <c r="A11" s="222"/>
      <c r="B11" s="225"/>
      <c r="C11" s="12"/>
      <c r="D11" s="227"/>
      <c r="E11" s="88"/>
      <c r="F11" s="219"/>
    </row>
    <row r="12" spans="1:6" ht="104.25" customHeight="1" x14ac:dyDescent="0.4">
      <c r="A12" s="222"/>
      <c r="B12" s="225"/>
      <c r="C12" s="12"/>
      <c r="D12" s="227"/>
      <c r="E12" s="88"/>
      <c r="F12" s="219"/>
    </row>
    <row r="13" spans="1:6" ht="104.25" customHeight="1" x14ac:dyDescent="0.4">
      <c r="A13" s="222"/>
      <c r="B13" s="225"/>
      <c r="C13" s="12"/>
      <c r="D13" s="227"/>
      <c r="E13" s="88"/>
      <c r="F13" s="219"/>
    </row>
    <row r="14" spans="1:6" ht="104.25" customHeight="1" x14ac:dyDescent="0.4">
      <c r="A14" s="223"/>
      <c r="B14" s="226"/>
      <c r="C14" s="12"/>
      <c r="D14" s="227"/>
      <c r="E14" s="88"/>
      <c r="F14" s="219"/>
    </row>
    <row r="15" spans="1:6" ht="102" customHeight="1" x14ac:dyDescent="0.4">
      <c r="A15" s="221" t="s">
        <v>16</v>
      </c>
      <c r="B15" s="224"/>
      <c r="C15" s="12"/>
      <c r="D15" s="227" t="s">
        <v>319</v>
      </c>
      <c r="F15" s="220"/>
    </row>
    <row r="16" spans="1:6" ht="102" customHeight="1" x14ac:dyDescent="0.4">
      <c r="A16" s="222"/>
      <c r="B16" s="225"/>
      <c r="C16" s="12"/>
      <c r="D16" s="227"/>
      <c r="F16" s="220"/>
    </row>
    <row r="17" spans="1:6" ht="102" customHeight="1" x14ac:dyDescent="0.4">
      <c r="A17" s="222"/>
      <c r="B17" s="225"/>
      <c r="C17" s="12"/>
      <c r="D17" s="227"/>
      <c r="F17" s="220"/>
    </row>
    <row r="18" spans="1:6" ht="102" customHeight="1" x14ac:dyDescent="0.4">
      <c r="A18" s="222"/>
      <c r="B18" s="225"/>
      <c r="C18" s="12"/>
      <c r="D18" s="227"/>
      <c r="F18" s="220"/>
    </row>
    <row r="19" spans="1:6" ht="102" customHeight="1" x14ac:dyDescent="0.4">
      <c r="A19" s="223"/>
      <c r="B19" s="226"/>
      <c r="C19" s="12"/>
      <c r="D19" s="227"/>
      <c r="F19" s="220"/>
    </row>
    <row r="20" spans="1:6" ht="90" customHeight="1" x14ac:dyDescent="0.4">
      <c r="A20" s="9" t="s">
        <v>96</v>
      </c>
      <c r="B20" s="211"/>
      <c r="C20" s="14"/>
      <c r="D20" s="37" t="s">
        <v>363</v>
      </c>
      <c r="E20" s="88"/>
      <c r="F20" s="119" t="s">
        <v>222</v>
      </c>
    </row>
    <row r="21" spans="1:6" ht="103.5" customHeight="1" x14ac:dyDescent="0.4">
      <c r="A21" s="9" t="s">
        <v>97</v>
      </c>
      <c r="B21" s="13"/>
      <c r="C21" s="12"/>
      <c r="D21" s="38" t="s">
        <v>63</v>
      </c>
      <c r="F21" s="17" t="s">
        <v>328</v>
      </c>
    </row>
    <row r="22" spans="1:6" ht="164.25" customHeight="1" thickBot="1" x14ac:dyDescent="0.45">
      <c r="A22" s="45" t="s">
        <v>98</v>
      </c>
      <c r="B22" s="13"/>
      <c r="C22" s="12"/>
      <c r="D22" s="39" t="s">
        <v>99</v>
      </c>
      <c r="F22" s="17" t="s">
        <v>223</v>
      </c>
    </row>
    <row r="23" spans="1:6" ht="11.25" customHeight="1" x14ac:dyDescent="0.4">
      <c r="A23" s="19"/>
      <c r="B23" s="14"/>
      <c r="C23" s="14"/>
    </row>
    <row r="24" spans="1:6" ht="28.5" customHeight="1" outlineLevel="1" thickBot="1" x14ac:dyDescent="0.45">
      <c r="A24" s="19" t="s">
        <v>94</v>
      </c>
      <c r="B24" s="26" t="s">
        <v>108</v>
      </c>
      <c r="C24" s="26"/>
    </row>
    <row r="25" spans="1:6" ht="206.25" customHeight="1" outlineLevel="1" x14ac:dyDescent="0.4">
      <c r="A25" s="45" t="s">
        <v>66</v>
      </c>
      <c r="B25" s="13"/>
      <c r="C25" s="12"/>
      <c r="D25" s="36" t="s">
        <v>207</v>
      </c>
    </row>
    <row r="26" spans="1:6" ht="105" customHeight="1" outlineLevel="1" x14ac:dyDescent="0.4">
      <c r="A26" s="221" t="s">
        <v>230</v>
      </c>
      <c r="B26" s="224"/>
      <c r="C26" s="12"/>
      <c r="D26" s="227" t="s">
        <v>231</v>
      </c>
    </row>
    <row r="27" spans="1:6" ht="105" customHeight="1" outlineLevel="1" x14ac:dyDescent="0.4">
      <c r="A27" s="222"/>
      <c r="B27" s="225"/>
      <c r="C27" s="12"/>
      <c r="D27" s="227"/>
    </row>
    <row r="28" spans="1:6" ht="105" customHeight="1" outlineLevel="1" x14ac:dyDescent="0.4">
      <c r="A28" s="222"/>
      <c r="B28" s="225"/>
      <c r="C28" s="12"/>
      <c r="D28" s="227"/>
    </row>
    <row r="29" spans="1:6" ht="105" customHeight="1" outlineLevel="1" x14ac:dyDescent="0.4">
      <c r="A29" s="222"/>
      <c r="B29" s="225"/>
      <c r="C29" s="12"/>
      <c r="D29" s="227"/>
    </row>
    <row r="30" spans="1:6" ht="105" customHeight="1" outlineLevel="1" x14ac:dyDescent="0.4">
      <c r="A30" s="222"/>
      <c r="B30" s="225"/>
      <c r="C30" s="12"/>
      <c r="D30" s="227"/>
    </row>
    <row r="31" spans="1:6" ht="105" customHeight="1" outlineLevel="1" x14ac:dyDescent="0.4">
      <c r="A31" s="223"/>
      <c r="B31" s="226"/>
      <c r="C31" s="12"/>
      <c r="D31" s="227"/>
    </row>
    <row r="32" spans="1:6" ht="101.25" customHeight="1" outlineLevel="1" x14ac:dyDescent="0.4">
      <c r="A32" s="221" t="s">
        <v>16</v>
      </c>
      <c r="B32" s="224"/>
      <c r="C32" s="12"/>
      <c r="D32" s="227" t="s">
        <v>319</v>
      </c>
    </row>
    <row r="33" spans="1:4" ht="101.25" customHeight="1" outlineLevel="1" x14ac:dyDescent="0.4">
      <c r="A33" s="222"/>
      <c r="B33" s="225"/>
      <c r="C33" s="12"/>
      <c r="D33" s="227"/>
    </row>
    <row r="34" spans="1:4" ht="101.25" customHeight="1" outlineLevel="1" x14ac:dyDescent="0.4">
      <c r="A34" s="222"/>
      <c r="B34" s="225"/>
      <c r="C34" s="12"/>
      <c r="D34" s="227"/>
    </row>
    <row r="35" spans="1:4" ht="101.25" customHeight="1" outlineLevel="1" x14ac:dyDescent="0.4">
      <c r="A35" s="222"/>
      <c r="B35" s="225"/>
      <c r="C35" s="12"/>
      <c r="D35" s="227"/>
    </row>
    <row r="36" spans="1:4" ht="101.25" customHeight="1" outlineLevel="1" x14ac:dyDescent="0.4">
      <c r="A36" s="223"/>
      <c r="B36" s="226"/>
      <c r="C36" s="12"/>
      <c r="D36" s="227"/>
    </row>
    <row r="37" spans="1:4" ht="90" customHeight="1" outlineLevel="1" x14ac:dyDescent="0.4">
      <c r="A37" s="9" t="s">
        <v>96</v>
      </c>
      <c r="B37" s="211"/>
      <c r="C37" s="14"/>
      <c r="D37" s="37" t="s">
        <v>363</v>
      </c>
    </row>
    <row r="38" spans="1:4" ht="103.5" customHeight="1" outlineLevel="1" x14ac:dyDescent="0.4">
      <c r="A38" s="9" t="s">
        <v>97</v>
      </c>
      <c r="B38" s="13"/>
      <c r="C38" s="12"/>
      <c r="D38" s="38" t="s">
        <v>63</v>
      </c>
    </row>
    <row r="39" spans="1:4" ht="165.75" customHeight="1" outlineLevel="1" thickBot="1" x14ac:dyDescent="0.45">
      <c r="A39" s="45" t="s">
        <v>98</v>
      </c>
      <c r="B39" s="13"/>
      <c r="C39" s="12"/>
      <c r="D39" s="39" t="s">
        <v>99</v>
      </c>
    </row>
  </sheetData>
  <mergeCells count="15">
    <mergeCell ref="A32:A36"/>
    <mergeCell ref="B32:B36"/>
    <mergeCell ref="D32:D36"/>
    <mergeCell ref="A3:B3"/>
    <mergeCell ref="A9:A14"/>
    <mergeCell ref="B9:B14"/>
    <mergeCell ref="D9:D14"/>
    <mergeCell ref="A26:A31"/>
    <mergeCell ref="B26:B31"/>
    <mergeCell ref="D26:D31"/>
    <mergeCell ref="F9:F14"/>
    <mergeCell ref="F15:F19"/>
    <mergeCell ref="A15:A19"/>
    <mergeCell ref="B15:B19"/>
    <mergeCell ref="D15:D19"/>
  </mergeCells>
  <phoneticPr fontId="1"/>
  <pageMargins left="0.70866141732283472" right="0.70866141732283472" top="0.74803149606299213" bottom="0.74803149606299213" header="0.31496062992125984" footer="0.31496062992125984"/>
  <pageSetup paperSize="9" scale="67" fitToHeight="0" orientation="portrait" verticalDpi="0" r:id="rId1"/>
  <rowBreaks count="3" manualBreakCount="3">
    <brk id="14" max="2" man="1"/>
    <brk id="23" max="2" man="1"/>
    <brk id="31"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6C377-3C84-4827-85DF-9F02E9594A6D}">
  <sheetPr>
    <tabColor theme="7"/>
    <pageSetUpPr fitToPage="1"/>
  </sheetPr>
  <dimension ref="A1:L106"/>
  <sheetViews>
    <sheetView zoomScale="70" zoomScaleNormal="70" zoomScaleSheetLayoutView="70" workbookViewId="0">
      <selection activeCell="D61" sqref="D61:E61"/>
    </sheetView>
  </sheetViews>
  <sheetFormatPr defaultRowHeight="18.75" outlineLevelRow="1" outlineLevelCol="1" x14ac:dyDescent="0.4"/>
  <cols>
    <col min="1" max="1" width="5.875" style="11" customWidth="1"/>
    <col min="2" max="2" width="35.5" style="1" customWidth="1"/>
    <col min="3" max="3" width="22.125" style="1" customWidth="1"/>
    <col min="4" max="4" width="21.625" style="1" customWidth="1"/>
    <col min="5" max="5" width="34.25" style="1" customWidth="1"/>
    <col min="6" max="6" width="2.5" style="1" customWidth="1"/>
    <col min="7" max="7" width="112" style="35" bestFit="1" customWidth="1" outlineLevel="1"/>
    <col min="8" max="8" width="3.75" style="1" customWidth="1"/>
    <col min="9" max="9" width="35.5" style="1" customWidth="1"/>
    <col min="10" max="10" width="22.125" style="1" customWidth="1"/>
    <col min="11" max="11" width="21.625" style="1" customWidth="1"/>
    <col min="12" max="12" width="34.25" style="1" customWidth="1"/>
    <col min="13" max="16384" width="9" style="1"/>
  </cols>
  <sheetData>
    <row r="1" spans="1:12" s="90" customFormat="1" ht="33" x14ac:dyDescent="0.4">
      <c r="A1" s="118"/>
      <c r="G1" s="90" t="s">
        <v>64</v>
      </c>
    </row>
    <row r="2" spans="1:12" ht="9.9499999999999993" customHeight="1" x14ac:dyDescent="0.4">
      <c r="G2" s="231" t="s">
        <v>364</v>
      </c>
    </row>
    <row r="3" spans="1:12" ht="25.5" customHeight="1" x14ac:dyDescent="0.4">
      <c r="B3" s="228" t="s">
        <v>79</v>
      </c>
      <c r="C3" s="228"/>
      <c r="D3" s="228"/>
      <c r="E3" s="228"/>
      <c r="F3" s="14"/>
      <c r="G3" s="231"/>
      <c r="I3" s="228" t="s">
        <v>183</v>
      </c>
      <c r="J3" s="228"/>
      <c r="K3" s="228"/>
      <c r="L3" s="228"/>
    </row>
    <row r="4" spans="1:12" ht="18" customHeight="1" thickBot="1" x14ac:dyDescent="0.45">
      <c r="E4" s="15" t="s">
        <v>181</v>
      </c>
      <c r="G4" s="231"/>
      <c r="L4" s="15" t="s">
        <v>181</v>
      </c>
    </row>
    <row r="5" spans="1:12" ht="24.75" customHeight="1" x14ac:dyDescent="0.4">
      <c r="B5" s="3" t="s">
        <v>14</v>
      </c>
      <c r="C5" s="233">
        <f>'01_助成申請書'!B20</f>
        <v>0</v>
      </c>
      <c r="D5" s="233"/>
      <c r="E5" s="233"/>
      <c r="F5" s="12"/>
      <c r="G5" s="112" t="s">
        <v>209</v>
      </c>
      <c r="I5" s="3" t="s">
        <v>14</v>
      </c>
      <c r="J5" s="233" t="s">
        <v>321</v>
      </c>
      <c r="K5" s="233"/>
      <c r="L5" s="233"/>
    </row>
    <row r="6" spans="1:12" ht="24.75" customHeight="1" x14ac:dyDescent="0.4">
      <c r="B6" s="50" t="s">
        <v>126</v>
      </c>
      <c r="C6" s="109">
        <f>C11+C61</f>
        <v>0</v>
      </c>
      <c r="D6" s="48"/>
      <c r="E6" s="47"/>
      <c r="F6" s="12"/>
      <c r="G6" s="38" t="s">
        <v>302</v>
      </c>
      <c r="I6" s="50" t="s">
        <v>126</v>
      </c>
      <c r="J6" s="109">
        <f>J11+J61</f>
        <v>11846</v>
      </c>
      <c r="K6" s="48"/>
      <c r="L6" s="47"/>
    </row>
    <row r="7" spans="1:12" ht="24.75" customHeight="1" x14ac:dyDescent="0.4">
      <c r="B7" s="50" t="s">
        <v>125</v>
      </c>
      <c r="C7" s="109">
        <f>C16+C66</f>
        <v>0</v>
      </c>
      <c r="D7" s="49"/>
      <c r="E7" s="12"/>
      <c r="F7" s="12"/>
      <c r="G7" s="38" t="s">
        <v>302</v>
      </c>
      <c r="I7" s="50" t="s">
        <v>125</v>
      </c>
      <c r="J7" s="109">
        <f>J16+J66</f>
        <v>2624</v>
      </c>
      <c r="K7" s="49"/>
      <c r="L7" s="12"/>
    </row>
    <row r="8" spans="1:12" ht="24.75" customHeight="1" thickBot="1" x14ac:dyDescent="0.45">
      <c r="B8" s="3" t="s">
        <v>124</v>
      </c>
      <c r="C8" s="53" t="e">
        <f>C7/C6</f>
        <v>#DIV/0!</v>
      </c>
      <c r="D8" s="234"/>
      <c r="E8" s="235"/>
      <c r="F8" s="28"/>
      <c r="G8" s="39" t="s">
        <v>302</v>
      </c>
      <c r="I8" s="3" t="s">
        <v>124</v>
      </c>
      <c r="J8" s="53">
        <f>J7/J6</f>
        <v>0.2215093702515617</v>
      </c>
      <c r="K8" s="234"/>
      <c r="L8" s="235"/>
    </row>
    <row r="9" spans="1:12" ht="8.25" customHeight="1" x14ac:dyDescent="0.4">
      <c r="E9" s="12"/>
      <c r="F9" s="15"/>
      <c r="L9" s="12"/>
    </row>
    <row r="10" spans="1:12" ht="21.75" customHeight="1" thickBot="1" x14ac:dyDescent="0.45">
      <c r="B10" s="236" t="s">
        <v>109</v>
      </c>
      <c r="C10" s="236"/>
      <c r="D10" s="236"/>
      <c r="E10" s="236"/>
      <c r="F10" s="11"/>
      <c r="I10" s="236" t="s">
        <v>109</v>
      </c>
      <c r="J10" s="236"/>
      <c r="K10" s="236"/>
      <c r="L10" s="236"/>
    </row>
    <row r="11" spans="1:12" ht="18.75" customHeight="1" x14ac:dyDescent="0.4">
      <c r="B11" s="3" t="s">
        <v>110</v>
      </c>
      <c r="C11" s="212">
        <f>C56</f>
        <v>0</v>
      </c>
      <c r="D11" s="229" t="str">
        <f>IF(EXACT(C56,C11),"","事業総額が一致していません。もう一度確認してください。")</f>
        <v/>
      </c>
      <c r="E11" s="230"/>
      <c r="F11" s="10"/>
      <c r="G11" s="36" t="s">
        <v>400</v>
      </c>
      <c r="I11" s="3" t="s">
        <v>110</v>
      </c>
      <c r="J11" s="212">
        <f>J56</f>
        <v>11846</v>
      </c>
      <c r="K11" s="229" t="str">
        <f>IF(EXACT(J56,J11),"","事業総額が一致していません。もう一度確認してください。")</f>
        <v/>
      </c>
      <c r="L11" s="230"/>
    </row>
    <row r="12" spans="1:12" ht="18.75" customHeight="1" thickBot="1" x14ac:dyDescent="0.45">
      <c r="B12" s="3" t="s">
        <v>111</v>
      </c>
      <c r="C12" s="53" t="e">
        <f>C16/C11</f>
        <v>#DIV/0!</v>
      </c>
      <c r="D12" s="102"/>
      <c r="E12" s="28"/>
      <c r="F12" s="10"/>
      <c r="G12" s="39" t="s">
        <v>302</v>
      </c>
      <c r="I12" s="3" t="s">
        <v>111</v>
      </c>
      <c r="J12" s="53">
        <f>J16/J11</f>
        <v>0.2215093702515617</v>
      </c>
      <c r="K12" s="102"/>
      <c r="L12" s="28"/>
    </row>
    <row r="13" spans="1:12" ht="10.5" customHeight="1" x14ac:dyDescent="0.4">
      <c r="C13" s="28"/>
      <c r="D13" s="28"/>
      <c r="E13" s="28"/>
      <c r="F13" s="10"/>
      <c r="J13" s="28"/>
      <c r="K13" s="28"/>
      <c r="L13" s="28"/>
    </row>
    <row r="14" spans="1:12" ht="17.25" customHeight="1" thickBot="1" x14ac:dyDescent="0.45">
      <c r="B14" t="s">
        <v>112</v>
      </c>
      <c r="C14" s="28"/>
      <c r="D14" s="28"/>
      <c r="E14" s="102"/>
      <c r="F14" s="10"/>
      <c r="G14" s="35" t="s">
        <v>208</v>
      </c>
      <c r="I14" t="s">
        <v>112</v>
      </c>
      <c r="J14" s="28"/>
      <c r="K14" s="28"/>
      <c r="L14" s="102"/>
    </row>
    <row r="15" spans="1:12" x14ac:dyDescent="0.4">
      <c r="B15" t="s">
        <v>113</v>
      </c>
      <c r="C15" s="28"/>
      <c r="D15" s="28"/>
      <c r="E15" s="28"/>
      <c r="F15" s="10"/>
      <c r="G15" s="112"/>
      <c r="I15" t="s">
        <v>113</v>
      </c>
      <c r="J15" s="28"/>
      <c r="K15" s="28"/>
      <c r="L15" s="28"/>
    </row>
    <row r="16" spans="1:12" x14ac:dyDescent="0.4">
      <c r="B16" s="46" t="s">
        <v>114</v>
      </c>
      <c r="C16" s="108">
        <f>D55</f>
        <v>0</v>
      </c>
      <c r="F16" s="10"/>
      <c r="G16" s="38" t="s">
        <v>399</v>
      </c>
      <c r="I16" s="46" t="s">
        <v>114</v>
      </c>
      <c r="J16" s="108">
        <f>K55</f>
        <v>2624</v>
      </c>
    </row>
    <row r="17" spans="2:12" x14ac:dyDescent="0.4">
      <c r="B17" s="1" t="s">
        <v>115</v>
      </c>
      <c r="E17" s="15"/>
      <c r="F17" s="10"/>
      <c r="G17" s="38"/>
      <c r="I17" s="1" t="s">
        <v>115</v>
      </c>
      <c r="L17" s="15"/>
    </row>
    <row r="18" spans="2:12" x14ac:dyDescent="0.4">
      <c r="B18" s="4" t="s">
        <v>37</v>
      </c>
      <c r="C18" s="4" t="s">
        <v>10</v>
      </c>
      <c r="D18" s="237" t="s">
        <v>67</v>
      </c>
      <c r="E18" s="237"/>
      <c r="F18" s="10"/>
      <c r="G18" s="38"/>
      <c r="I18" s="4" t="s">
        <v>37</v>
      </c>
      <c r="J18" s="4" t="s">
        <v>10</v>
      </c>
      <c r="K18" s="237" t="s">
        <v>67</v>
      </c>
      <c r="L18" s="237"/>
    </row>
    <row r="19" spans="2:12" x14ac:dyDescent="0.4">
      <c r="B19" s="2"/>
      <c r="C19" s="104"/>
      <c r="D19" s="238"/>
      <c r="E19" s="239"/>
      <c r="F19" s="10"/>
      <c r="G19" s="38"/>
      <c r="I19" s="2" t="s">
        <v>173</v>
      </c>
      <c r="J19" s="104">
        <v>6000</v>
      </c>
      <c r="K19" s="238"/>
      <c r="L19" s="239"/>
    </row>
    <row r="20" spans="2:12" x14ac:dyDescent="0.4">
      <c r="B20" s="2"/>
      <c r="C20" s="104"/>
      <c r="D20" s="238"/>
      <c r="E20" s="239"/>
      <c r="F20" s="10"/>
      <c r="G20" s="38" t="s">
        <v>179</v>
      </c>
      <c r="I20" s="2" t="s">
        <v>174</v>
      </c>
      <c r="J20" s="104">
        <v>2000</v>
      </c>
      <c r="K20" s="238"/>
      <c r="L20" s="239"/>
    </row>
    <row r="21" spans="2:12" x14ac:dyDescent="0.4">
      <c r="B21" s="2"/>
      <c r="C21" s="104"/>
      <c r="D21" s="238"/>
      <c r="E21" s="239"/>
      <c r="F21" s="10"/>
      <c r="G21" s="38"/>
      <c r="I21" s="2" t="s">
        <v>127</v>
      </c>
      <c r="J21" s="104">
        <v>500</v>
      </c>
      <c r="K21" s="238"/>
      <c r="L21" s="239"/>
    </row>
    <row r="22" spans="2:12" x14ac:dyDescent="0.4">
      <c r="B22" s="41"/>
      <c r="C22" s="104"/>
      <c r="D22" s="238"/>
      <c r="E22" s="239"/>
      <c r="F22" s="10"/>
      <c r="G22" s="38"/>
      <c r="I22" s="41" t="s">
        <v>175</v>
      </c>
      <c r="J22" s="104">
        <v>160</v>
      </c>
      <c r="K22" s="238"/>
      <c r="L22" s="239"/>
    </row>
    <row r="23" spans="2:12" x14ac:dyDescent="0.4">
      <c r="B23" s="41"/>
      <c r="C23" s="104"/>
      <c r="D23" s="238"/>
      <c r="E23" s="239"/>
      <c r="F23" s="10"/>
      <c r="G23" s="38"/>
      <c r="I23" s="41" t="s">
        <v>176</v>
      </c>
      <c r="J23" s="104">
        <v>262</v>
      </c>
      <c r="K23" s="238"/>
      <c r="L23" s="239"/>
    </row>
    <row r="24" spans="2:12" x14ac:dyDescent="0.4">
      <c r="B24" s="2"/>
      <c r="C24" s="104"/>
      <c r="D24" s="238"/>
      <c r="E24" s="239"/>
      <c r="F24" s="11"/>
      <c r="G24" s="38"/>
      <c r="I24" s="2" t="s">
        <v>177</v>
      </c>
      <c r="J24" s="104">
        <v>200</v>
      </c>
      <c r="K24" s="238"/>
      <c r="L24" s="239"/>
    </row>
    <row r="25" spans="2:12" x14ac:dyDescent="0.4">
      <c r="B25" s="2"/>
      <c r="C25" s="104"/>
      <c r="D25" s="238"/>
      <c r="E25" s="239"/>
      <c r="G25" s="38"/>
      <c r="I25" s="2" t="s">
        <v>178</v>
      </c>
      <c r="J25" s="104">
        <v>100</v>
      </c>
      <c r="K25" s="238"/>
      <c r="L25" s="239"/>
    </row>
    <row r="26" spans="2:12" x14ac:dyDescent="0.4">
      <c r="B26" s="103"/>
      <c r="C26" s="105"/>
      <c r="D26" s="238"/>
      <c r="E26" s="239"/>
      <c r="G26" s="38"/>
      <c r="I26" s="103"/>
      <c r="J26" s="105"/>
      <c r="K26" s="238"/>
      <c r="L26" s="239"/>
    </row>
    <row r="27" spans="2:12" x14ac:dyDescent="0.4">
      <c r="B27" s="103"/>
      <c r="C27" s="105"/>
      <c r="D27" s="238"/>
      <c r="E27" s="239"/>
      <c r="G27" s="38"/>
      <c r="I27" s="103"/>
      <c r="J27" s="105"/>
      <c r="K27" s="238"/>
      <c r="L27" s="239"/>
    </row>
    <row r="28" spans="2:12" ht="19.5" thickBot="1" x14ac:dyDescent="0.45">
      <c r="B28" s="51"/>
      <c r="C28" s="106"/>
      <c r="D28" s="232"/>
      <c r="E28" s="232"/>
      <c r="G28" s="38"/>
      <c r="I28" s="51"/>
      <c r="J28" s="106"/>
      <c r="K28" s="232"/>
      <c r="L28" s="232"/>
    </row>
    <row r="29" spans="2:12" ht="19.5" thickTop="1" x14ac:dyDescent="0.4">
      <c r="B29" s="46" t="s">
        <v>116</v>
      </c>
      <c r="C29" s="107">
        <f>SUM(C19:C28)</f>
        <v>0</v>
      </c>
      <c r="D29" s="241" t="str">
        <f>IF(EXACT(C55,C29),"","【支出】④の小計と一致していません。もう一度確認してください。")</f>
        <v/>
      </c>
      <c r="E29" s="242"/>
      <c r="G29" s="38" t="s">
        <v>401</v>
      </c>
      <c r="I29" s="46" t="s">
        <v>116</v>
      </c>
      <c r="J29" s="107">
        <f>SUM(J19:J28)</f>
        <v>9222</v>
      </c>
      <c r="K29" s="241" t="str">
        <f>IF(EXACT(J55,J29),"","【支出】④の小計と一致していません。もう一度確認してください。")</f>
        <v/>
      </c>
      <c r="L29" s="242"/>
    </row>
    <row r="30" spans="2:12" ht="19.5" customHeight="1" thickBot="1" x14ac:dyDescent="0.45">
      <c r="B30" s="46" t="s">
        <v>117</v>
      </c>
      <c r="C30" s="108">
        <f>C16+C29</f>
        <v>0</v>
      </c>
      <c r="D30" s="243" t="str">
        <f>IF(EXACT(C56,C30),"","【支出】支出合計④+⑤と一致していません。もう一度確認してください。")</f>
        <v/>
      </c>
      <c r="E30" s="244"/>
      <c r="G30" s="39" t="s">
        <v>402</v>
      </c>
      <c r="I30" s="46" t="s">
        <v>117</v>
      </c>
      <c r="J30" s="108">
        <f>J16+J29</f>
        <v>11846</v>
      </c>
      <c r="K30" s="243" t="str">
        <f>IF(EXACT(J56,J30),"","【支出】支出合計④+⑤と一致していません。もう一度確認してください。")</f>
        <v/>
      </c>
      <c r="L30" s="244"/>
    </row>
    <row r="31" spans="2:12" ht="10.5" customHeight="1" x14ac:dyDescent="0.4">
      <c r="B31" s="115"/>
      <c r="C31" s="116"/>
      <c r="D31" s="117"/>
      <c r="E31" s="117"/>
      <c r="I31" s="115"/>
      <c r="J31" s="116"/>
      <c r="K31" s="117"/>
      <c r="L31" s="117"/>
    </row>
    <row r="32" spans="2:12" ht="18.75" customHeight="1" thickBot="1" x14ac:dyDescent="0.45">
      <c r="B32" s="113" t="s">
        <v>119</v>
      </c>
      <c r="C32" s="114"/>
      <c r="D32" s="114"/>
      <c r="E32" s="114"/>
      <c r="G32" s="35" t="s">
        <v>119</v>
      </c>
      <c r="I32" s="113" t="s">
        <v>119</v>
      </c>
      <c r="J32" s="114"/>
      <c r="K32" s="114"/>
      <c r="L32" s="114"/>
    </row>
    <row r="33" spans="1:12" x14ac:dyDescent="0.4">
      <c r="B33" s="4" t="s">
        <v>37</v>
      </c>
      <c r="C33" s="4" t="s">
        <v>120</v>
      </c>
      <c r="D33" s="4" t="s">
        <v>121</v>
      </c>
      <c r="E33" s="4" t="s">
        <v>68</v>
      </c>
      <c r="G33" s="112" t="s">
        <v>318</v>
      </c>
      <c r="I33" s="4" t="s">
        <v>37</v>
      </c>
      <c r="J33" s="4" t="s">
        <v>120</v>
      </c>
      <c r="K33" s="4" t="s">
        <v>121</v>
      </c>
      <c r="L33" s="4" t="s">
        <v>68</v>
      </c>
    </row>
    <row r="34" spans="1:12" x14ac:dyDescent="0.4">
      <c r="A34" s="11" t="s">
        <v>299</v>
      </c>
      <c r="B34" s="2"/>
      <c r="C34" s="104"/>
      <c r="D34" s="104"/>
      <c r="E34" s="2"/>
      <c r="G34" s="245" t="s">
        <v>320</v>
      </c>
      <c r="I34" s="2" t="s">
        <v>184</v>
      </c>
      <c r="J34" s="104">
        <v>217</v>
      </c>
      <c r="K34" s="104">
        <v>17</v>
      </c>
      <c r="L34" s="2"/>
    </row>
    <row r="35" spans="1:12" x14ac:dyDescent="0.4">
      <c r="A35" s="11" t="s">
        <v>300</v>
      </c>
      <c r="B35" s="2"/>
      <c r="C35" s="104"/>
      <c r="D35" s="104"/>
      <c r="E35" s="2"/>
      <c r="G35" s="245"/>
      <c r="I35" s="2" t="s">
        <v>185</v>
      </c>
      <c r="J35" s="104">
        <v>302</v>
      </c>
      <c r="K35" s="104"/>
      <c r="L35" s="2"/>
    </row>
    <row r="36" spans="1:12" x14ac:dyDescent="0.4">
      <c r="A36" s="11" t="s">
        <v>301</v>
      </c>
      <c r="B36" s="2"/>
      <c r="C36" s="104"/>
      <c r="D36" s="104"/>
      <c r="E36" s="2"/>
      <c r="G36" s="38"/>
      <c r="I36" s="2" t="s">
        <v>186</v>
      </c>
      <c r="J36" s="104">
        <v>1000</v>
      </c>
      <c r="K36" s="104"/>
      <c r="L36" s="2"/>
    </row>
    <row r="37" spans="1:12" x14ac:dyDescent="0.4">
      <c r="A37" s="11" t="s">
        <v>304</v>
      </c>
      <c r="B37" s="2"/>
      <c r="C37" s="104"/>
      <c r="D37" s="104"/>
      <c r="E37" s="2"/>
      <c r="G37" s="38"/>
      <c r="I37" s="2" t="s">
        <v>187</v>
      </c>
      <c r="J37" s="104">
        <v>80</v>
      </c>
      <c r="K37" s="104"/>
      <c r="L37" s="2"/>
    </row>
    <row r="38" spans="1:12" x14ac:dyDescent="0.4">
      <c r="A38" s="11" t="s">
        <v>305</v>
      </c>
      <c r="B38" s="2"/>
      <c r="C38" s="104"/>
      <c r="D38" s="104"/>
      <c r="E38" s="2"/>
      <c r="G38" s="38"/>
      <c r="I38" s="2" t="s">
        <v>188</v>
      </c>
      <c r="J38" s="104">
        <v>300</v>
      </c>
      <c r="K38" s="104">
        <v>100</v>
      </c>
      <c r="L38" s="2"/>
    </row>
    <row r="39" spans="1:12" x14ac:dyDescent="0.4">
      <c r="A39" s="11" t="s">
        <v>306</v>
      </c>
      <c r="B39" s="2"/>
      <c r="C39" s="104"/>
      <c r="D39" s="104"/>
      <c r="E39" s="2"/>
      <c r="G39" s="38"/>
      <c r="I39" s="2" t="s">
        <v>189</v>
      </c>
      <c r="J39" s="104">
        <v>223</v>
      </c>
      <c r="K39" s="104">
        <v>7</v>
      </c>
      <c r="L39" s="2"/>
    </row>
    <row r="40" spans="1:12" x14ac:dyDescent="0.4">
      <c r="A40" s="11" t="s">
        <v>307</v>
      </c>
      <c r="B40" s="2"/>
      <c r="C40" s="104"/>
      <c r="D40" s="104"/>
      <c r="E40" s="2"/>
      <c r="G40" s="38"/>
      <c r="I40" s="2" t="s">
        <v>190</v>
      </c>
      <c r="J40" s="104"/>
      <c r="K40" s="104">
        <v>1000</v>
      </c>
      <c r="L40" s="2"/>
    </row>
    <row r="41" spans="1:12" x14ac:dyDescent="0.4">
      <c r="A41" s="11" t="s">
        <v>308</v>
      </c>
      <c r="B41" s="2"/>
      <c r="C41" s="104"/>
      <c r="D41" s="104"/>
      <c r="E41" s="2"/>
      <c r="G41" s="38"/>
      <c r="I41" s="2" t="s">
        <v>191</v>
      </c>
      <c r="J41" s="104">
        <v>600</v>
      </c>
      <c r="K41" s="104"/>
      <c r="L41" s="2"/>
    </row>
    <row r="42" spans="1:12" x14ac:dyDescent="0.4">
      <c r="A42" s="11" t="s">
        <v>309</v>
      </c>
      <c r="B42" s="2"/>
      <c r="C42" s="104"/>
      <c r="D42" s="104"/>
      <c r="E42" s="2"/>
      <c r="G42" s="38"/>
      <c r="I42" s="2" t="s">
        <v>192</v>
      </c>
      <c r="J42" s="104">
        <v>6500</v>
      </c>
      <c r="K42" s="104"/>
      <c r="L42" s="2"/>
    </row>
    <row r="43" spans="1:12" x14ac:dyDescent="0.4">
      <c r="A43" s="11" t="s">
        <v>310</v>
      </c>
      <c r="B43" s="2"/>
      <c r="C43" s="104"/>
      <c r="D43" s="104"/>
      <c r="E43" s="2"/>
      <c r="G43" s="38"/>
      <c r="I43" s="2" t="s">
        <v>323</v>
      </c>
      <c r="J43" s="104"/>
      <c r="K43" s="104">
        <v>1500</v>
      </c>
      <c r="L43" s="2"/>
    </row>
    <row r="44" spans="1:12" x14ac:dyDescent="0.4">
      <c r="A44" s="11" t="s">
        <v>311</v>
      </c>
      <c r="B44" s="2"/>
      <c r="C44" s="104"/>
      <c r="D44" s="104"/>
      <c r="E44" s="2"/>
      <c r="G44" s="38"/>
      <c r="I44" s="2"/>
      <c r="J44" s="104"/>
      <c r="K44" s="104"/>
      <c r="L44" s="2"/>
    </row>
    <row r="45" spans="1:12" x14ac:dyDescent="0.4">
      <c r="A45" s="11" t="s">
        <v>312</v>
      </c>
      <c r="B45" s="2"/>
      <c r="C45" s="104"/>
      <c r="D45" s="104"/>
      <c r="E45" s="2"/>
      <c r="G45" s="38"/>
      <c r="I45" s="2"/>
      <c r="J45" s="104"/>
      <c r="K45" s="104"/>
      <c r="L45" s="2"/>
    </row>
    <row r="46" spans="1:12" x14ac:dyDescent="0.4">
      <c r="A46" s="11" t="s">
        <v>313</v>
      </c>
      <c r="B46" s="2"/>
      <c r="C46" s="104"/>
      <c r="D46" s="104"/>
      <c r="E46" s="2"/>
      <c r="G46" s="38"/>
      <c r="I46" s="2"/>
      <c r="J46" s="104"/>
      <c r="K46" s="104"/>
      <c r="L46" s="2"/>
    </row>
    <row r="47" spans="1:12" ht="18" customHeight="1" x14ac:dyDescent="0.4">
      <c r="A47" s="11" t="s">
        <v>314</v>
      </c>
      <c r="B47" s="2"/>
      <c r="C47" s="104"/>
      <c r="D47" s="104"/>
      <c r="E47" s="2"/>
      <c r="G47" s="38"/>
      <c r="I47" s="2"/>
      <c r="J47" s="104"/>
      <c r="K47" s="104"/>
      <c r="L47" s="2"/>
    </row>
    <row r="48" spans="1:12" ht="18" customHeight="1" x14ac:dyDescent="0.4">
      <c r="A48" s="11" t="s">
        <v>315</v>
      </c>
      <c r="B48" s="2"/>
      <c r="C48" s="104"/>
      <c r="D48" s="104"/>
      <c r="E48" s="2"/>
      <c r="G48" s="38"/>
      <c r="I48" s="2"/>
      <c r="J48" s="104"/>
      <c r="K48" s="104"/>
      <c r="L48" s="2"/>
    </row>
    <row r="49" spans="1:12" ht="18" customHeight="1" x14ac:dyDescent="0.4">
      <c r="A49" s="11" t="s">
        <v>316</v>
      </c>
      <c r="B49" s="2"/>
      <c r="C49" s="104"/>
      <c r="D49" s="104"/>
      <c r="E49" s="2"/>
      <c r="G49" s="38"/>
      <c r="I49" s="2"/>
      <c r="J49" s="104"/>
      <c r="K49" s="104"/>
      <c r="L49" s="2"/>
    </row>
    <row r="50" spans="1:12" x14ac:dyDescent="0.4">
      <c r="A50" s="11" t="s">
        <v>317</v>
      </c>
      <c r="B50" s="2"/>
      <c r="C50" s="104"/>
      <c r="D50" s="104"/>
      <c r="E50" s="2"/>
      <c r="G50" s="38"/>
      <c r="I50" s="2"/>
      <c r="J50" s="104"/>
      <c r="K50" s="104"/>
      <c r="L50" s="2"/>
    </row>
    <row r="51" spans="1:12" x14ac:dyDescent="0.4">
      <c r="A51" s="11" t="s">
        <v>338</v>
      </c>
      <c r="B51" s="2"/>
      <c r="C51" s="104"/>
      <c r="D51" s="104"/>
      <c r="E51" s="103"/>
      <c r="G51" s="38"/>
      <c r="I51" s="103"/>
      <c r="J51" s="105"/>
      <c r="K51" s="105"/>
      <c r="L51" s="103"/>
    </row>
    <row r="52" spans="1:12" x14ac:dyDescent="0.4">
      <c r="A52" s="11" t="s">
        <v>337</v>
      </c>
      <c r="B52" s="2"/>
      <c r="C52" s="104"/>
      <c r="D52" s="104"/>
      <c r="E52" s="103"/>
      <c r="G52" s="38"/>
      <c r="I52" s="103"/>
      <c r="J52" s="105"/>
      <c r="K52" s="105"/>
      <c r="L52" s="103"/>
    </row>
    <row r="53" spans="1:12" x14ac:dyDescent="0.4">
      <c r="A53" s="11" t="s">
        <v>336</v>
      </c>
      <c r="B53" s="2"/>
      <c r="C53" s="104"/>
      <c r="D53" s="104"/>
      <c r="E53" s="103"/>
      <c r="G53" s="38"/>
      <c r="I53" s="103"/>
      <c r="J53" s="105"/>
      <c r="K53" s="105"/>
      <c r="L53" s="103"/>
    </row>
    <row r="54" spans="1:12" ht="19.5" thickBot="1" x14ac:dyDescent="0.45">
      <c r="B54" s="51"/>
      <c r="C54" s="52"/>
      <c r="D54" s="232"/>
      <c r="E54" s="232"/>
      <c r="G54" s="38"/>
      <c r="I54" s="51"/>
      <c r="J54" s="52"/>
      <c r="K54" s="232"/>
      <c r="L54" s="232"/>
    </row>
    <row r="55" spans="1:12" ht="19.5" thickTop="1" x14ac:dyDescent="0.4">
      <c r="B55" s="46" t="s">
        <v>122</v>
      </c>
      <c r="C55" s="107">
        <f>SUM(C34:C54)</f>
        <v>0</v>
      </c>
      <c r="D55" s="107">
        <f>SUM(D34:D54)</f>
        <v>0</v>
      </c>
      <c r="E55" s="6"/>
      <c r="F55" s="10"/>
      <c r="G55" s="38" t="s">
        <v>210</v>
      </c>
      <c r="I55" s="46" t="s">
        <v>122</v>
      </c>
      <c r="J55" s="107">
        <f>SUM(J34:J54)</f>
        <v>9222</v>
      </c>
      <c r="K55" s="107">
        <f>SUM(K34:K54)</f>
        <v>2624</v>
      </c>
      <c r="L55" s="6"/>
    </row>
    <row r="56" spans="1:12" ht="19.5" thickBot="1" x14ac:dyDescent="0.45">
      <c r="B56" s="46" t="s">
        <v>123</v>
      </c>
      <c r="C56" s="108">
        <f>C55+D55</f>
        <v>0</v>
      </c>
      <c r="D56" s="240" t="s">
        <v>118</v>
      </c>
      <c r="E56" s="240"/>
      <c r="F56" s="15"/>
      <c r="G56" s="39" t="s">
        <v>403</v>
      </c>
      <c r="I56" s="46" t="s">
        <v>123</v>
      </c>
      <c r="J56" s="108">
        <f>J55+K55</f>
        <v>11846</v>
      </c>
      <c r="K56" s="240" t="s">
        <v>118</v>
      </c>
      <c r="L56" s="240"/>
    </row>
    <row r="57" spans="1:12" ht="10.5" customHeight="1" outlineLevel="1" x14ac:dyDescent="0.4">
      <c r="F57" s="11"/>
    </row>
    <row r="58" spans="1:12" ht="6" customHeight="1" outlineLevel="1" x14ac:dyDescent="0.4">
      <c r="F58" s="10"/>
    </row>
    <row r="59" spans="1:12" ht="6" customHeight="1" outlineLevel="1" x14ac:dyDescent="0.4"/>
    <row r="60" spans="1:12" ht="26.25" outlineLevel="1" thickBot="1" x14ac:dyDescent="0.45">
      <c r="B60" s="236" t="s">
        <v>193</v>
      </c>
      <c r="C60" s="236"/>
      <c r="D60" s="236"/>
      <c r="E60" s="236"/>
    </row>
    <row r="61" spans="1:12" outlineLevel="1" x14ac:dyDescent="0.4">
      <c r="B61" s="3" t="s">
        <v>110</v>
      </c>
      <c r="C61" s="212">
        <f>C105</f>
        <v>0</v>
      </c>
      <c r="D61" s="229" t="str">
        <f>IF(EXACT(C105,C61),"","事業総額が一致していません。もう一度確認してください。")</f>
        <v/>
      </c>
      <c r="E61" s="230"/>
      <c r="G61" s="36" t="s">
        <v>400</v>
      </c>
    </row>
    <row r="62" spans="1:12" ht="19.5" outlineLevel="1" thickBot="1" x14ac:dyDescent="0.45">
      <c r="B62" s="3" t="s">
        <v>111</v>
      </c>
      <c r="C62" s="53" t="e">
        <f>C66/C61</f>
        <v>#DIV/0!</v>
      </c>
      <c r="D62" s="102"/>
      <c r="E62" s="28"/>
      <c r="G62" s="39" t="s">
        <v>302</v>
      </c>
    </row>
    <row r="63" spans="1:12" outlineLevel="1" x14ac:dyDescent="0.4">
      <c r="C63" s="28"/>
      <c r="D63" s="28"/>
      <c r="E63" s="28"/>
    </row>
    <row r="64" spans="1:12" ht="19.5" outlineLevel="1" thickBot="1" x14ac:dyDescent="0.45">
      <c r="B64" t="s">
        <v>112</v>
      </c>
      <c r="C64" s="28"/>
      <c r="D64" s="28"/>
      <c r="E64" s="102"/>
      <c r="G64" s="35" t="s">
        <v>112</v>
      </c>
    </row>
    <row r="65" spans="2:7" outlineLevel="1" x14ac:dyDescent="0.4">
      <c r="B65" t="s">
        <v>113</v>
      </c>
      <c r="C65" s="28"/>
      <c r="D65" s="28"/>
      <c r="E65" s="28"/>
      <c r="G65" s="112"/>
    </row>
    <row r="66" spans="2:7" outlineLevel="1" x14ac:dyDescent="0.4">
      <c r="B66" s="46" t="s">
        <v>114</v>
      </c>
      <c r="C66" s="108">
        <f>D104</f>
        <v>0</v>
      </c>
      <c r="G66" s="38" t="s">
        <v>399</v>
      </c>
    </row>
    <row r="67" spans="2:7" outlineLevel="1" x14ac:dyDescent="0.4">
      <c r="B67" s="1" t="s">
        <v>115</v>
      </c>
      <c r="E67" s="15"/>
      <c r="G67" s="38"/>
    </row>
    <row r="68" spans="2:7" outlineLevel="1" x14ac:dyDescent="0.4">
      <c r="B68" s="4" t="s">
        <v>37</v>
      </c>
      <c r="C68" s="4" t="s">
        <v>10</v>
      </c>
      <c r="D68" s="237" t="s">
        <v>67</v>
      </c>
      <c r="E68" s="237"/>
      <c r="G68" s="38"/>
    </row>
    <row r="69" spans="2:7" outlineLevel="1" x14ac:dyDescent="0.4">
      <c r="B69" s="2"/>
      <c r="C69" s="104"/>
      <c r="D69" s="238"/>
      <c r="E69" s="239"/>
      <c r="G69" s="38"/>
    </row>
    <row r="70" spans="2:7" outlineLevel="1" x14ac:dyDescent="0.4">
      <c r="B70" s="2"/>
      <c r="C70" s="104"/>
      <c r="D70" s="238"/>
      <c r="E70" s="239"/>
      <c r="G70" s="38" t="s">
        <v>128</v>
      </c>
    </row>
    <row r="71" spans="2:7" outlineLevel="1" x14ac:dyDescent="0.4">
      <c r="B71" s="2"/>
      <c r="C71" s="104"/>
      <c r="D71" s="238"/>
      <c r="E71" s="239"/>
      <c r="G71" s="38"/>
    </row>
    <row r="72" spans="2:7" outlineLevel="1" x14ac:dyDescent="0.4">
      <c r="B72" s="41"/>
      <c r="C72" s="104"/>
      <c r="D72" s="238"/>
      <c r="E72" s="239"/>
      <c r="G72" s="38"/>
    </row>
    <row r="73" spans="2:7" outlineLevel="1" x14ac:dyDescent="0.4">
      <c r="B73" s="41"/>
      <c r="C73" s="104"/>
      <c r="D73" s="238"/>
      <c r="E73" s="239"/>
      <c r="G73" s="38"/>
    </row>
    <row r="74" spans="2:7" outlineLevel="1" x14ac:dyDescent="0.4">
      <c r="B74" s="2"/>
      <c r="C74" s="104"/>
      <c r="D74" s="238"/>
      <c r="E74" s="239"/>
      <c r="G74" s="38"/>
    </row>
    <row r="75" spans="2:7" outlineLevel="1" x14ac:dyDescent="0.4">
      <c r="B75" s="2"/>
      <c r="C75" s="104"/>
      <c r="D75" s="238"/>
      <c r="E75" s="239"/>
      <c r="G75" s="38"/>
    </row>
    <row r="76" spans="2:7" outlineLevel="1" x14ac:dyDescent="0.4">
      <c r="B76" s="103"/>
      <c r="C76" s="105"/>
      <c r="D76" s="238"/>
      <c r="E76" s="239"/>
      <c r="G76" s="38"/>
    </row>
    <row r="77" spans="2:7" outlineLevel="1" x14ac:dyDescent="0.4">
      <c r="B77" s="103"/>
      <c r="C77" s="105"/>
      <c r="D77" s="238"/>
      <c r="E77" s="239"/>
      <c r="G77" s="38"/>
    </row>
    <row r="78" spans="2:7" ht="19.5" outlineLevel="1" thickBot="1" x14ac:dyDescent="0.45">
      <c r="B78" s="51"/>
      <c r="C78" s="106"/>
      <c r="D78" s="232"/>
      <c r="E78" s="232"/>
      <c r="G78" s="38"/>
    </row>
    <row r="79" spans="2:7" ht="19.5" outlineLevel="1" thickTop="1" x14ac:dyDescent="0.4">
      <c r="B79" s="46" t="s">
        <v>116</v>
      </c>
      <c r="C79" s="107">
        <f>SUM(C69:C78)</f>
        <v>0</v>
      </c>
      <c r="D79" s="241" t="str">
        <f>IF(EXACT(C104,C79),"","【支出】④の小計と一致していません。もう一度確認してください。")</f>
        <v/>
      </c>
      <c r="E79" s="242"/>
      <c r="G79" s="38" t="s">
        <v>401</v>
      </c>
    </row>
    <row r="80" spans="2:7" ht="19.5" customHeight="1" outlineLevel="1" thickBot="1" x14ac:dyDescent="0.45">
      <c r="B80" s="46" t="s">
        <v>117</v>
      </c>
      <c r="C80" s="108">
        <f>C66+C79</f>
        <v>0</v>
      </c>
      <c r="D80" s="243" t="str">
        <f>IF(EXACT(C105,C80),"","【支出】支出合計④+⑤と一致していません。もう一度確認してください。")</f>
        <v/>
      </c>
      <c r="E80" s="244"/>
      <c r="G80" s="39" t="s">
        <v>402</v>
      </c>
    </row>
    <row r="81" spans="1:7" ht="19.5" outlineLevel="1" thickBot="1" x14ac:dyDescent="0.45">
      <c r="B81" s="16" t="s">
        <v>119</v>
      </c>
      <c r="C81" s="5"/>
      <c r="D81" s="5"/>
      <c r="E81" s="5"/>
      <c r="G81" s="35" t="s">
        <v>119</v>
      </c>
    </row>
    <row r="82" spans="1:7" outlineLevel="1" x14ac:dyDescent="0.4">
      <c r="B82" s="4" t="s">
        <v>37</v>
      </c>
      <c r="C82" s="4" t="s">
        <v>120</v>
      </c>
      <c r="D82" s="4" t="s">
        <v>121</v>
      </c>
      <c r="E82" s="4" t="s">
        <v>68</v>
      </c>
      <c r="G82" s="112" t="s">
        <v>318</v>
      </c>
    </row>
    <row r="83" spans="1:7" outlineLevel="1" x14ac:dyDescent="0.4">
      <c r="A83" s="11" t="s">
        <v>299</v>
      </c>
      <c r="B83" s="2"/>
      <c r="C83" s="104"/>
      <c r="D83" s="104"/>
      <c r="E83" s="2"/>
      <c r="G83" s="245" t="s">
        <v>320</v>
      </c>
    </row>
    <row r="84" spans="1:7" outlineLevel="1" x14ac:dyDescent="0.4">
      <c r="A84" s="11" t="s">
        <v>300</v>
      </c>
      <c r="B84" s="2"/>
      <c r="C84" s="104"/>
      <c r="D84" s="104"/>
      <c r="E84" s="2"/>
      <c r="G84" s="245"/>
    </row>
    <row r="85" spans="1:7" outlineLevel="1" x14ac:dyDescent="0.4">
      <c r="A85" s="11" t="s">
        <v>258</v>
      </c>
      <c r="B85" s="2"/>
      <c r="C85" s="104"/>
      <c r="D85" s="104"/>
      <c r="E85" s="2"/>
      <c r="G85" s="38"/>
    </row>
    <row r="86" spans="1:7" outlineLevel="1" x14ac:dyDescent="0.4">
      <c r="A86" s="11" t="s">
        <v>304</v>
      </c>
      <c r="B86" s="2"/>
      <c r="C86" s="104"/>
      <c r="D86" s="104"/>
      <c r="E86" s="2"/>
      <c r="G86" s="38"/>
    </row>
    <row r="87" spans="1:7" outlineLevel="1" x14ac:dyDescent="0.4">
      <c r="A87" s="11" t="s">
        <v>305</v>
      </c>
      <c r="B87" s="2"/>
      <c r="C87" s="104"/>
      <c r="D87" s="104"/>
      <c r="E87" s="2"/>
      <c r="G87" s="38"/>
    </row>
    <row r="88" spans="1:7" outlineLevel="1" x14ac:dyDescent="0.4">
      <c r="A88" s="11" t="s">
        <v>306</v>
      </c>
      <c r="B88" s="2"/>
      <c r="C88" s="104"/>
      <c r="D88" s="104"/>
      <c r="E88" s="2"/>
      <c r="G88" s="38"/>
    </row>
    <row r="89" spans="1:7" outlineLevel="1" x14ac:dyDescent="0.4">
      <c r="A89" s="11" t="s">
        <v>307</v>
      </c>
      <c r="B89" s="2"/>
      <c r="C89" s="104"/>
      <c r="D89" s="104"/>
      <c r="E89" s="2"/>
      <c r="G89" s="38"/>
    </row>
    <row r="90" spans="1:7" ht="18.75" customHeight="1" outlineLevel="1" x14ac:dyDescent="0.4">
      <c r="A90" s="11" t="s">
        <v>308</v>
      </c>
      <c r="B90" s="2"/>
      <c r="C90" s="104"/>
      <c r="D90" s="104"/>
      <c r="E90" s="2"/>
      <c r="G90" s="38"/>
    </row>
    <row r="91" spans="1:7" outlineLevel="1" x14ac:dyDescent="0.4">
      <c r="A91" s="11" t="s">
        <v>309</v>
      </c>
      <c r="B91" s="2"/>
      <c r="C91" s="104"/>
      <c r="D91" s="104"/>
      <c r="E91" s="2"/>
      <c r="G91" s="38"/>
    </row>
    <row r="92" spans="1:7" outlineLevel="1" x14ac:dyDescent="0.4">
      <c r="A92" s="11" t="s">
        <v>310</v>
      </c>
      <c r="B92" s="2"/>
      <c r="C92" s="104"/>
      <c r="D92" s="104"/>
      <c r="E92" s="2"/>
      <c r="G92" s="38"/>
    </row>
    <row r="93" spans="1:7" outlineLevel="1" x14ac:dyDescent="0.4">
      <c r="A93" s="11" t="s">
        <v>311</v>
      </c>
      <c r="B93" s="2"/>
      <c r="C93" s="104"/>
      <c r="D93" s="104"/>
      <c r="E93" s="2"/>
      <c r="G93" s="38"/>
    </row>
    <row r="94" spans="1:7" outlineLevel="1" x14ac:dyDescent="0.4">
      <c r="A94" s="11" t="s">
        <v>312</v>
      </c>
      <c r="B94" s="2"/>
      <c r="C94" s="104"/>
      <c r="D94" s="104"/>
      <c r="E94" s="2"/>
      <c r="G94" s="38"/>
    </row>
    <row r="95" spans="1:7" outlineLevel="1" x14ac:dyDescent="0.4">
      <c r="A95" s="11" t="s">
        <v>313</v>
      </c>
      <c r="B95" s="2"/>
      <c r="C95" s="104"/>
      <c r="D95" s="104"/>
      <c r="E95" s="2"/>
      <c r="G95" s="38"/>
    </row>
    <row r="96" spans="1:7" outlineLevel="1" x14ac:dyDescent="0.4">
      <c r="A96" s="11" t="s">
        <v>314</v>
      </c>
      <c r="B96" s="2"/>
      <c r="C96" s="104"/>
      <c r="D96" s="104"/>
      <c r="E96" s="2"/>
      <c r="G96" s="38"/>
    </row>
    <row r="97" spans="1:7" outlineLevel="1" x14ac:dyDescent="0.4">
      <c r="A97" s="11" t="s">
        <v>315</v>
      </c>
      <c r="B97" s="2"/>
      <c r="C97" s="104"/>
      <c r="D97" s="104"/>
      <c r="E97" s="2"/>
      <c r="G97" s="38"/>
    </row>
    <row r="98" spans="1:7" outlineLevel="1" x14ac:dyDescent="0.4">
      <c r="A98" s="11" t="s">
        <v>316</v>
      </c>
      <c r="B98" s="2"/>
      <c r="C98" s="104"/>
      <c r="D98" s="104"/>
      <c r="E98" s="2"/>
      <c r="G98" s="38"/>
    </row>
    <row r="99" spans="1:7" outlineLevel="1" x14ac:dyDescent="0.4">
      <c r="A99" s="11" t="s">
        <v>317</v>
      </c>
      <c r="B99" s="2"/>
      <c r="C99" s="104"/>
      <c r="D99" s="104"/>
      <c r="E99" s="2"/>
      <c r="G99" s="38"/>
    </row>
    <row r="100" spans="1:7" outlineLevel="1" x14ac:dyDescent="0.4">
      <c r="A100" s="11" t="s">
        <v>338</v>
      </c>
      <c r="B100" s="2"/>
      <c r="C100" s="104"/>
      <c r="D100" s="104"/>
      <c r="E100" s="2"/>
      <c r="G100" s="38"/>
    </row>
    <row r="101" spans="1:7" outlineLevel="1" x14ac:dyDescent="0.4">
      <c r="A101" s="11" t="s">
        <v>337</v>
      </c>
      <c r="B101" s="2"/>
      <c r="C101" s="104"/>
      <c r="D101" s="104"/>
      <c r="E101" s="2"/>
      <c r="G101" s="38"/>
    </row>
    <row r="102" spans="1:7" outlineLevel="1" x14ac:dyDescent="0.4">
      <c r="A102" s="11" t="s">
        <v>336</v>
      </c>
      <c r="B102" s="2"/>
      <c r="C102" s="104"/>
      <c r="D102" s="104"/>
      <c r="E102" s="103"/>
      <c r="G102" s="38"/>
    </row>
    <row r="103" spans="1:7" ht="19.5" outlineLevel="1" thickBot="1" x14ac:dyDescent="0.45">
      <c r="B103" s="51"/>
      <c r="C103" s="52"/>
      <c r="D103" s="232"/>
      <c r="E103" s="232"/>
      <c r="G103" s="38"/>
    </row>
    <row r="104" spans="1:7" ht="19.5" outlineLevel="1" thickTop="1" x14ac:dyDescent="0.4">
      <c r="B104" s="46" t="s">
        <v>122</v>
      </c>
      <c r="C104" s="107">
        <f>SUM(C83:C103)</f>
        <v>0</v>
      </c>
      <c r="D104" s="107">
        <f>SUM(D83:D103)</f>
        <v>0</v>
      </c>
      <c r="E104" s="6"/>
      <c r="G104" s="38" t="s">
        <v>210</v>
      </c>
    </row>
    <row r="105" spans="1:7" ht="19.5" outlineLevel="1" thickBot="1" x14ac:dyDescent="0.45">
      <c r="B105" s="46" t="s">
        <v>123</v>
      </c>
      <c r="C105" s="108">
        <f>C104+D104</f>
        <v>0</v>
      </c>
      <c r="D105" s="240" t="s">
        <v>118</v>
      </c>
      <c r="E105" s="240"/>
      <c r="G105" s="39" t="s">
        <v>403</v>
      </c>
    </row>
    <row r="106" spans="1:7" outlineLevel="1" x14ac:dyDescent="0.4"/>
  </sheetData>
  <mergeCells count="60">
    <mergeCell ref="G83:G84"/>
    <mergeCell ref="D72:E72"/>
    <mergeCell ref="D73:E73"/>
    <mergeCell ref="D74:E74"/>
    <mergeCell ref="D75:E75"/>
    <mergeCell ref="D76:E76"/>
    <mergeCell ref="D105:E105"/>
    <mergeCell ref="D77:E77"/>
    <mergeCell ref="D78:E78"/>
    <mergeCell ref="D79:E79"/>
    <mergeCell ref="D80:E80"/>
    <mergeCell ref="D103:E103"/>
    <mergeCell ref="K21:L21"/>
    <mergeCell ref="K22:L22"/>
    <mergeCell ref="K23:L23"/>
    <mergeCell ref="D71:E71"/>
    <mergeCell ref="D24:E24"/>
    <mergeCell ref="D25:E25"/>
    <mergeCell ref="D26:E26"/>
    <mergeCell ref="D27:E27"/>
    <mergeCell ref="D29:E29"/>
    <mergeCell ref="D30:E30"/>
    <mergeCell ref="D56:E56"/>
    <mergeCell ref="G34:G35"/>
    <mergeCell ref="B60:E60"/>
    <mergeCell ref="D68:E68"/>
    <mergeCell ref="D69:E69"/>
    <mergeCell ref="D70:E70"/>
    <mergeCell ref="I3:L3"/>
    <mergeCell ref="J5:L5"/>
    <mergeCell ref="K8:L8"/>
    <mergeCell ref="I10:L10"/>
    <mergeCell ref="K56:L56"/>
    <mergeCell ref="K28:L28"/>
    <mergeCell ref="K29:L29"/>
    <mergeCell ref="K30:L30"/>
    <mergeCell ref="K54:L54"/>
    <mergeCell ref="K24:L24"/>
    <mergeCell ref="K25:L25"/>
    <mergeCell ref="K26:L26"/>
    <mergeCell ref="K27:L27"/>
    <mergeCell ref="K18:L18"/>
    <mergeCell ref="K19:L19"/>
    <mergeCell ref="K20:L20"/>
    <mergeCell ref="D61:E61"/>
    <mergeCell ref="K11:L11"/>
    <mergeCell ref="G2:G4"/>
    <mergeCell ref="D54:E54"/>
    <mergeCell ref="D28:E28"/>
    <mergeCell ref="B3:E3"/>
    <mergeCell ref="C5:E5"/>
    <mergeCell ref="D8:E8"/>
    <mergeCell ref="B10:E10"/>
    <mergeCell ref="D18:E18"/>
    <mergeCell ref="D19:E19"/>
    <mergeCell ref="D20:E20"/>
    <mergeCell ref="D21:E21"/>
    <mergeCell ref="D22:E22"/>
    <mergeCell ref="D23:E23"/>
    <mergeCell ref="D11:E11"/>
  </mergeCells>
  <phoneticPr fontId="1"/>
  <conditionalFormatting sqref="D11">
    <cfRule type="cellIs" dxfId="82" priority="8" operator="equal">
      <formula>"事業総額が一致していません。もう一度確認してください。"</formula>
    </cfRule>
  </conditionalFormatting>
  <conditionalFormatting sqref="D61">
    <cfRule type="cellIs" dxfId="81" priority="6" operator="equal">
      <formula>"事業総額が一致していません。もう一度確認してください。"</formula>
    </cfRule>
  </conditionalFormatting>
  <conditionalFormatting sqref="D29:E29">
    <cfRule type="cellIs" dxfId="80" priority="10" operator="equal">
      <formula>"【支出】④の小計と一致していません。もう一度確認してください。"</formula>
    </cfRule>
  </conditionalFormatting>
  <conditionalFormatting sqref="D30:E30">
    <cfRule type="cellIs" dxfId="79" priority="7" operator="equal">
      <formula>"【支出】支出合計④+⑤と一致していません。もう一度確認してください。"</formula>
    </cfRule>
  </conditionalFormatting>
  <conditionalFormatting sqref="D79:E79">
    <cfRule type="cellIs" dxfId="78" priority="4" operator="equal">
      <formula>"【支出】④の小計と一致していません。もう一度確認してください。"</formula>
    </cfRule>
  </conditionalFormatting>
  <conditionalFormatting sqref="D80:E80">
    <cfRule type="cellIs" dxfId="77" priority="3" operator="equal">
      <formula>"【支出】支出合計④+⑤と一致していません。もう一度確認してください。"</formula>
    </cfRule>
  </conditionalFormatting>
  <conditionalFormatting sqref="K11">
    <cfRule type="cellIs" dxfId="76" priority="5" operator="equal">
      <formula>"事業総額が一致していません。もう一度確認してください。"</formula>
    </cfRule>
  </conditionalFormatting>
  <conditionalFormatting sqref="K29:L29">
    <cfRule type="cellIs" dxfId="75" priority="2" operator="equal">
      <formula>"【支出】④の小計と一致していません。もう一度確認してください。"</formula>
    </cfRule>
  </conditionalFormatting>
  <conditionalFormatting sqref="K30:L30">
    <cfRule type="cellIs" dxfId="74" priority="1" operator="equal">
      <formula>"【支出】支出合計④+⑤と一致していません。もう一度確認してください。"</formula>
    </cfRule>
  </conditionalFormatting>
  <dataValidations count="1">
    <dataValidation imeMode="halfAlpha" allowBlank="1" showInputMessage="1" showErrorMessage="1" sqref="J6:J7 C11 C19:C28 C54 C103 J11 J19:J28 J54 C61 C69:C78 C6:C7" xr:uid="{11FF36F5-4C9E-460C-9B1E-41D6D03050B4}"/>
  </dataValidations>
  <pageMargins left="0.70866141732283472" right="0.70866141732283472" top="0.74803149606299213" bottom="0.74803149606299213" header="0.31496062992125984" footer="0.31496062992125984"/>
  <pageSetup paperSize="9" scale="69" fitToHeight="0" orientation="portrait" verticalDpi="0" r:id="rId1"/>
  <rowBreaks count="1" manualBreakCount="1">
    <brk id="58" min="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5391-D671-4D1B-8173-2FE999865220}">
  <sheetPr>
    <tabColor rgb="FFFFC000"/>
    <pageSetUpPr fitToPage="1"/>
  </sheetPr>
  <dimension ref="B1:AT1297"/>
  <sheetViews>
    <sheetView zoomScale="70" zoomScaleNormal="70" zoomScaleSheetLayoutView="85" workbookViewId="0">
      <selection activeCell="D13" sqref="D13"/>
    </sheetView>
  </sheetViews>
  <sheetFormatPr defaultRowHeight="18.75" outlineLevelRow="3" outlineLevelCol="1" x14ac:dyDescent="0.4"/>
  <cols>
    <col min="1" max="1" width="3.625" customWidth="1"/>
    <col min="2" max="2" width="3.125" style="11" customWidth="1"/>
    <col min="3" max="3" width="23.5" customWidth="1"/>
    <col min="4" max="5" width="15" customWidth="1"/>
    <col min="6" max="6" width="30.375" customWidth="1"/>
    <col min="7" max="7" width="8.75" style="178" customWidth="1"/>
    <col min="8" max="8" width="1.875" style="123" customWidth="1"/>
    <col min="9" max="9" width="3.75" style="123" customWidth="1"/>
    <col min="10" max="10" width="2.5" style="123" customWidth="1"/>
    <col min="11" max="11" width="1.875" style="123" customWidth="1"/>
    <col min="12" max="12" width="3.75" style="123" customWidth="1"/>
    <col min="13" max="13" width="2.5" style="123" customWidth="1"/>
    <col min="14" max="14" width="1.875" style="123" customWidth="1"/>
    <col min="15" max="15" width="3.75" style="123" customWidth="1"/>
    <col min="16" max="16" width="2.5" style="123" customWidth="1"/>
    <col min="17" max="17" width="1.875" style="123" customWidth="1"/>
    <col min="18" max="18" width="3.75" style="123" customWidth="1"/>
    <col min="19" max="19" width="2.5" style="123" customWidth="1"/>
    <col min="20" max="20" width="3.125" style="123" customWidth="1"/>
    <col min="21" max="21" width="9.375" style="174" customWidth="1"/>
    <col min="22" max="22" width="15" style="123" customWidth="1"/>
    <col min="23" max="23" width="3.125" style="123" customWidth="1"/>
    <col min="24" max="24" width="86.375" style="123" customWidth="1" outlineLevel="1"/>
    <col min="25" max="25" width="3.5" customWidth="1"/>
    <col min="26" max="26" width="3.125" style="11" customWidth="1"/>
    <col min="27" max="27" width="18.75" customWidth="1"/>
    <col min="28" max="29" width="15" customWidth="1"/>
    <col min="30" max="30" width="37.75" customWidth="1"/>
    <col min="31" max="31" width="8.75" style="123" customWidth="1"/>
    <col min="32" max="32" width="1.875" style="123" customWidth="1"/>
    <col min="33" max="33" width="3.75" style="123" customWidth="1"/>
    <col min="34" max="34" width="2.5" style="123" customWidth="1"/>
    <col min="35" max="35" width="1.875" style="123" customWidth="1"/>
    <col min="36" max="36" width="3.75" style="123" customWidth="1"/>
    <col min="37" max="37" width="2.5" style="123" customWidth="1"/>
    <col min="38" max="38" width="1.875" style="123" customWidth="1"/>
    <col min="39" max="39" width="3.75" style="123" customWidth="1"/>
    <col min="40" max="40" width="2.5" style="123" customWidth="1"/>
    <col min="41" max="41" width="1.875" style="123" customWidth="1"/>
    <col min="42" max="42" width="3.75" style="123" customWidth="1"/>
    <col min="43" max="43" width="2.5" style="123" customWidth="1"/>
    <col min="44" max="44" width="3.125" style="123" customWidth="1"/>
    <col min="45" max="45" width="9.375" style="124" customWidth="1"/>
    <col min="46" max="46" width="15" style="123" customWidth="1"/>
  </cols>
  <sheetData>
    <row r="1" spans="2:46" s="90" customFormat="1" ht="33" x14ac:dyDescent="0.4">
      <c r="G1" s="173"/>
      <c r="U1" s="173"/>
      <c r="X1" s="125" t="s">
        <v>24</v>
      </c>
      <c r="Y1"/>
      <c r="Z1" s="125"/>
      <c r="AA1"/>
    </row>
    <row r="2" spans="2:46" s="1" customFormat="1" ht="9.9499999999999993" customHeight="1" x14ac:dyDescent="0.4">
      <c r="G2" s="177"/>
      <c r="U2" s="15"/>
      <c r="X2" s="268" t="s">
        <v>365</v>
      </c>
    </row>
    <row r="3" spans="2:46" s="1" customFormat="1" ht="30" x14ac:dyDescent="0.4">
      <c r="B3" s="228" t="s">
        <v>298</v>
      </c>
      <c r="C3" s="228"/>
      <c r="D3" s="228"/>
      <c r="E3" s="228"/>
      <c r="F3" s="228"/>
      <c r="G3" s="228"/>
      <c r="H3" s="228"/>
      <c r="I3" s="228"/>
      <c r="J3" s="228"/>
      <c r="K3" s="228"/>
      <c r="L3" s="228"/>
      <c r="M3" s="228"/>
      <c r="N3" s="228"/>
      <c r="O3" s="228"/>
      <c r="P3" s="228"/>
      <c r="Q3" s="228"/>
      <c r="R3" s="228"/>
      <c r="S3" s="228"/>
      <c r="T3" s="228"/>
      <c r="U3" s="228"/>
      <c r="V3" s="228"/>
      <c r="X3" s="268"/>
      <c r="Z3" s="228" t="s">
        <v>322</v>
      </c>
      <c r="AA3" s="228"/>
      <c r="AB3" s="228"/>
      <c r="AC3" s="228"/>
      <c r="AD3" s="228"/>
      <c r="AE3" s="228"/>
      <c r="AF3" s="228"/>
      <c r="AG3" s="228"/>
      <c r="AH3" s="228"/>
      <c r="AI3" s="228"/>
      <c r="AJ3" s="228"/>
      <c r="AK3" s="228"/>
      <c r="AL3" s="228"/>
      <c r="AM3" s="228"/>
      <c r="AN3" s="228"/>
      <c r="AO3" s="228"/>
      <c r="AP3" s="228"/>
      <c r="AQ3" s="228"/>
      <c r="AR3" s="228"/>
      <c r="AS3" s="228"/>
    </row>
    <row r="4" spans="2:46" s="1" customFormat="1" ht="25.5" customHeight="1" thickBot="1" x14ac:dyDescent="0.45">
      <c r="E4" s="15"/>
      <c r="G4" s="177"/>
      <c r="L4" s="15"/>
      <c r="U4" s="15"/>
      <c r="X4" s="269"/>
      <c r="AC4" s="15"/>
      <c r="AI4" s="15"/>
    </row>
    <row r="5" spans="2:46" s="1" customFormat="1" ht="32.25" customHeight="1" thickBot="1" x14ac:dyDescent="0.45">
      <c r="B5" s="263" t="s">
        <v>14</v>
      </c>
      <c r="C5" s="264"/>
      <c r="D5" s="265"/>
      <c r="E5" s="260">
        <f>'01_助成申請書'!B20</f>
        <v>0</v>
      </c>
      <c r="F5" s="261"/>
      <c r="G5" s="261"/>
      <c r="H5" s="261"/>
      <c r="I5" s="261"/>
      <c r="J5" s="261"/>
      <c r="K5" s="261"/>
      <c r="L5" s="261"/>
      <c r="M5" s="261"/>
      <c r="N5" s="261"/>
      <c r="O5" s="261"/>
      <c r="P5" s="261"/>
      <c r="Q5" s="261"/>
      <c r="R5" s="261"/>
      <c r="S5" s="261"/>
      <c r="T5" s="261"/>
      <c r="U5" s="261"/>
      <c r="V5" s="262"/>
      <c r="X5" s="167" t="s">
        <v>209</v>
      </c>
      <c r="Z5" s="263" t="s">
        <v>14</v>
      </c>
      <c r="AA5" s="264"/>
      <c r="AB5" s="265"/>
      <c r="AC5" s="260" t="s">
        <v>303</v>
      </c>
      <c r="AD5" s="261"/>
      <c r="AE5" s="261"/>
      <c r="AF5" s="261"/>
      <c r="AG5" s="261"/>
      <c r="AH5" s="261"/>
      <c r="AI5" s="261"/>
      <c r="AJ5" s="261"/>
      <c r="AK5" s="261"/>
      <c r="AL5" s="261"/>
      <c r="AM5" s="261"/>
      <c r="AN5" s="261"/>
      <c r="AO5" s="261"/>
      <c r="AP5" s="261"/>
      <c r="AQ5" s="261"/>
      <c r="AR5" s="261"/>
      <c r="AS5" s="261"/>
      <c r="AT5" s="262"/>
    </row>
    <row r="7" spans="2:46" ht="30" customHeight="1" x14ac:dyDescent="0.6">
      <c r="B7" s="126"/>
      <c r="Y7" s="166"/>
      <c r="Z7" s="126"/>
    </row>
    <row r="8" spans="2:46" ht="30" x14ac:dyDescent="0.6">
      <c r="B8" s="126" t="s">
        <v>233</v>
      </c>
      <c r="C8" s="126"/>
      <c r="W8" s="166"/>
      <c r="X8" s="273" t="s">
        <v>366</v>
      </c>
      <c r="Y8" s="166"/>
      <c r="Z8" s="126" t="s">
        <v>233</v>
      </c>
      <c r="AA8" s="126"/>
    </row>
    <row r="9" spans="2:46" ht="18.75" customHeight="1" x14ac:dyDescent="0.4">
      <c r="B9" s="270" t="s">
        <v>37</v>
      </c>
      <c r="C9" s="271"/>
      <c r="D9" s="267" t="s">
        <v>234</v>
      </c>
      <c r="E9" s="270" t="s">
        <v>235</v>
      </c>
      <c r="F9" s="272" t="s">
        <v>236</v>
      </c>
      <c r="G9" s="272"/>
      <c r="H9" s="272"/>
      <c r="I9" s="272"/>
      <c r="J9" s="272"/>
      <c r="K9" s="272"/>
      <c r="L9" s="272"/>
      <c r="M9" s="272"/>
      <c r="N9" s="272"/>
      <c r="O9" s="272"/>
      <c r="P9" s="272"/>
      <c r="Q9" s="272"/>
      <c r="R9" s="272"/>
      <c r="S9" s="272"/>
      <c r="T9" s="272"/>
      <c r="U9" s="272"/>
      <c r="V9" s="256" t="s">
        <v>237</v>
      </c>
      <c r="W9" s="166"/>
      <c r="X9" s="255"/>
      <c r="Y9" s="166"/>
      <c r="Z9" s="270" t="s">
        <v>37</v>
      </c>
      <c r="AA9" s="271"/>
      <c r="AB9" s="267" t="s">
        <v>234</v>
      </c>
      <c r="AC9" s="270" t="s">
        <v>235</v>
      </c>
      <c r="AD9" s="272" t="s">
        <v>236</v>
      </c>
      <c r="AE9" s="272"/>
      <c r="AF9" s="272"/>
      <c r="AG9" s="272"/>
      <c r="AH9" s="272"/>
      <c r="AI9" s="272"/>
      <c r="AJ9" s="272"/>
      <c r="AK9" s="272"/>
      <c r="AL9" s="272"/>
      <c r="AM9" s="272"/>
      <c r="AN9" s="272"/>
      <c r="AO9" s="272"/>
      <c r="AP9" s="272"/>
      <c r="AQ9" s="272"/>
      <c r="AR9" s="272"/>
      <c r="AS9" s="272"/>
      <c r="AT9" s="256" t="s">
        <v>237</v>
      </c>
    </row>
    <row r="10" spans="2:46" ht="51.75" thickBot="1" x14ac:dyDescent="0.45">
      <c r="B10" s="271"/>
      <c r="C10" s="271"/>
      <c r="D10" s="267"/>
      <c r="E10" s="271"/>
      <c r="F10" s="128" t="s">
        <v>67</v>
      </c>
      <c r="G10" s="129" t="s">
        <v>238</v>
      </c>
      <c r="H10" s="129"/>
      <c r="I10" s="130" t="s">
        <v>239</v>
      </c>
      <c r="J10" s="199" t="s">
        <v>240</v>
      </c>
      <c r="K10" s="129"/>
      <c r="L10" s="130" t="s">
        <v>239</v>
      </c>
      <c r="M10" s="199" t="s">
        <v>240</v>
      </c>
      <c r="N10" s="129"/>
      <c r="O10" s="130" t="s">
        <v>239</v>
      </c>
      <c r="P10" s="199" t="s">
        <v>240</v>
      </c>
      <c r="Q10" s="129"/>
      <c r="R10" s="130" t="s">
        <v>239</v>
      </c>
      <c r="S10" s="199" t="s">
        <v>240</v>
      </c>
      <c r="T10" s="129"/>
      <c r="U10" s="132" t="s">
        <v>241</v>
      </c>
      <c r="V10" s="256"/>
      <c r="W10" s="166"/>
      <c r="X10" s="274"/>
      <c r="Y10" s="166"/>
      <c r="Z10" s="271"/>
      <c r="AA10" s="271"/>
      <c r="AB10" s="267"/>
      <c r="AC10" s="271"/>
      <c r="AD10" s="128" t="s">
        <v>67</v>
      </c>
      <c r="AE10" s="129" t="s">
        <v>238</v>
      </c>
      <c r="AF10" s="129"/>
      <c r="AG10" s="130" t="s">
        <v>239</v>
      </c>
      <c r="AH10" s="199" t="s">
        <v>240</v>
      </c>
      <c r="AI10" s="129"/>
      <c r="AJ10" s="130" t="s">
        <v>239</v>
      </c>
      <c r="AK10" s="199" t="s">
        <v>240</v>
      </c>
      <c r="AL10" s="129"/>
      <c r="AM10" s="130" t="s">
        <v>239</v>
      </c>
      <c r="AN10" s="199" t="s">
        <v>240</v>
      </c>
      <c r="AO10" s="129"/>
      <c r="AP10" s="130" t="s">
        <v>239</v>
      </c>
      <c r="AQ10" s="199" t="s">
        <v>240</v>
      </c>
      <c r="AR10" s="129"/>
      <c r="AS10" s="132" t="s">
        <v>241</v>
      </c>
      <c r="AT10" s="256"/>
    </row>
    <row r="11" spans="2:46" ht="15" customHeight="1" x14ac:dyDescent="0.4">
      <c r="B11" s="250" t="s">
        <v>242</v>
      </c>
      <c r="C11" s="133" t="str">
        <f>IF('03-1_収支予算書'!B34="","",'03-1_収支予算書'!B34)</f>
        <v/>
      </c>
      <c r="D11" s="134" t="e">
        <f>IF('03-1_収支予算書'!C34="","",'03-1_収支予算書'!C34)*1000</f>
        <v>#VALUE!</v>
      </c>
      <c r="E11" s="134" t="e">
        <f>IF('03-1_収支予算書'!D34="","",'03-1_収支予算書'!D34)*1000</f>
        <v>#VALUE!</v>
      </c>
      <c r="F11" s="135"/>
      <c r="G11" s="179"/>
      <c r="H11" s="136"/>
      <c r="I11" s="136"/>
      <c r="J11" s="136"/>
      <c r="K11" s="136"/>
      <c r="L11" s="136"/>
      <c r="M11" s="136"/>
      <c r="N11" s="136"/>
      <c r="O11" s="136"/>
      <c r="P11" s="136"/>
      <c r="Q11" s="136"/>
      <c r="R11" s="136"/>
      <c r="S11" s="136"/>
      <c r="T11" s="136"/>
      <c r="U11" s="175"/>
      <c r="V11" s="138"/>
      <c r="W11" s="166"/>
      <c r="X11" s="168" t="s">
        <v>331</v>
      </c>
      <c r="Y11" s="166"/>
      <c r="Z11" s="250" t="s">
        <v>242</v>
      </c>
      <c r="AA11" s="133" t="s">
        <v>243</v>
      </c>
      <c r="AB11" s="134">
        <v>217000</v>
      </c>
      <c r="AC11" s="134">
        <v>17000</v>
      </c>
      <c r="AD11" s="135"/>
      <c r="AE11" s="136"/>
      <c r="AF11" s="136"/>
      <c r="AG11" s="136"/>
      <c r="AH11" s="136"/>
      <c r="AI11" s="136"/>
      <c r="AJ11" s="136"/>
      <c r="AK11" s="136"/>
      <c r="AL11" s="136"/>
      <c r="AM11" s="136"/>
      <c r="AN11" s="136"/>
      <c r="AO11" s="136"/>
      <c r="AP11" s="136"/>
      <c r="AQ11" s="136"/>
      <c r="AR11" s="136"/>
      <c r="AS11" s="137"/>
      <c r="AT11" s="138"/>
    </row>
    <row r="12" spans="2:46" ht="15" customHeight="1" x14ac:dyDescent="0.4">
      <c r="B12" s="251"/>
      <c r="C12" s="139" t="s">
        <v>244</v>
      </c>
      <c r="D12" s="140">
        <f>ROUNDDOWN(SUMIF(V12:V41,"助成金以外からの支出",U12:U41),-3)</f>
        <v>0</v>
      </c>
      <c r="E12" s="140">
        <f>ROUNDDOWN(SUMIF(V12:V41,"助成金からの支出",U12:U41),-3)</f>
        <v>0</v>
      </c>
      <c r="F12" s="141"/>
      <c r="G12" s="171"/>
      <c r="H12" s="143" t="s">
        <v>245</v>
      </c>
      <c r="I12" s="129"/>
      <c r="J12" s="200"/>
      <c r="K12" s="143" t="s">
        <v>245</v>
      </c>
      <c r="L12" s="129"/>
      <c r="M12" s="200"/>
      <c r="N12" s="143" t="s">
        <v>245</v>
      </c>
      <c r="O12" s="129"/>
      <c r="P12" s="200"/>
      <c r="Q12" s="143" t="s">
        <v>245</v>
      </c>
      <c r="R12" s="129"/>
      <c r="S12" s="200"/>
      <c r="T12" s="144" t="s">
        <v>246</v>
      </c>
      <c r="U12" s="172">
        <f>PRODUCT(G12,I12,L12,O12,R12)</f>
        <v>0</v>
      </c>
      <c r="V12" s="198" t="s">
        <v>330</v>
      </c>
      <c r="W12" s="166"/>
      <c r="X12" s="169" t="s">
        <v>297</v>
      </c>
      <c r="Y12" s="166"/>
      <c r="Z12" s="251"/>
      <c r="AA12" s="139" t="s">
        <v>244</v>
      </c>
      <c r="AB12" s="140">
        <f>ROUNDDOWN(SUMIF(AT12:AT41,"助成金以外からの支出",AS12:AS41),-3)</f>
        <v>217000</v>
      </c>
      <c r="AC12" s="140">
        <f>ROUNDDOWN(SUMIF(AT12:AT41,"助成金からの支出",AS12:AS41),-3)</f>
        <v>17000</v>
      </c>
      <c r="AD12" s="141" t="s">
        <v>247</v>
      </c>
      <c r="AE12" s="171">
        <v>10000</v>
      </c>
      <c r="AF12" s="143" t="s">
        <v>245</v>
      </c>
      <c r="AG12" s="129">
        <v>10</v>
      </c>
      <c r="AH12" s="200" t="s">
        <v>248</v>
      </c>
      <c r="AI12" s="143" t="s">
        <v>245</v>
      </c>
      <c r="AJ12" s="129"/>
      <c r="AK12" s="200"/>
      <c r="AL12" s="143" t="s">
        <v>245</v>
      </c>
      <c r="AM12" s="129"/>
      <c r="AN12" s="200"/>
      <c r="AO12" s="143" t="s">
        <v>245</v>
      </c>
      <c r="AP12" s="129"/>
      <c r="AQ12" s="200"/>
      <c r="AR12" s="144" t="s">
        <v>246</v>
      </c>
      <c r="AS12" s="172">
        <f>PRODUCT(AE12,AG12,AJ12,AM12,AP12)</f>
        <v>100000</v>
      </c>
      <c r="AT12" s="198" t="s">
        <v>249</v>
      </c>
    </row>
    <row r="13" spans="2:46" ht="15" customHeight="1" x14ac:dyDescent="0.4">
      <c r="B13" s="251"/>
      <c r="C13" s="145" t="s">
        <v>250</v>
      </c>
      <c r="D13" s="146" t="e">
        <f>IF(EXACT(D11,D12),"一致","不一致")</f>
        <v>#VALUE!</v>
      </c>
      <c r="E13" s="146" t="e">
        <f>IF(EXACT(E11,E12),"一致","不一致")</f>
        <v>#VALUE!</v>
      </c>
      <c r="F13" s="141"/>
      <c r="G13" s="171"/>
      <c r="H13" s="143" t="s">
        <v>245</v>
      </c>
      <c r="I13" s="129"/>
      <c r="J13" s="200"/>
      <c r="K13" s="143" t="s">
        <v>245</v>
      </c>
      <c r="L13" s="129"/>
      <c r="M13" s="200"/>
      <c r="N13" s="143" t="s">
        <v>245</v>
      </c>
      <c r="O13" s="129"/>
      <c r="P13" s="200"/>
      <c r="Q13" s="143" t="s">
        <v>245</v>
      </c>
      <c r="R13" s="129"/>
      <c r="S13" s="200"/>
      <c r="T13" s="144" t="s">
        <v>246</v>
      </c>
      <c r="U13" s="172">
        <f>PRODUCT(G13,I13,L13,O13,R13)</f>
        <v>0</v>
      </c>
      <c r="V13" s="198" t="s">
        <v>330</v>
      </c>
      <c r="W13" s="166"/>
      <c r="X13" s="266" t="s">
        <v>348</v>
      </c>
      <c r="Y13" s="166"/>
      <c r="Z13" s="251"/>
      <c r="AA13" s="145" t="s">
        <v>250</v>
      </c>
      <c r="AB13" s="146" t="str">
        <f>IF(EXACT(AB11,AB12),"一致","不一致")</f>
        <v>一致</v>
      </c>
      <c r="AC13" s="146" t="str">
        <f>IF(EXACT(AC11,AC12),"一致","不一致")</f>
        <v>一致</v>
      </c>
      <c r="AD13" s="141" t="s">
        <v>343</v>
      </c>
      <c r="AE13" s="171">
        <v>2000</v>
      </c>
      <c r="AF13" s="143" t="s">
        <v>245</v>
      </c>
      <c r="AG13" s="129">
        <v>17</v>
      </c>
      <c r="AH13" s="200" t="s">
        <v>251</v>
      </c>
      <c r="AI13" s="143" t="s">
        <v>245</v>
      </c>
      <c r="AJ13" s="129">
        <v>0.5</v>
      </c>
      <c r="AK13" s="200"/>
      <c r="AL13" s="143" t="s">
        <v>245</v>
      </c>
      <c r="AM13" s="129"/>
      <c r="AN13" s="200"/>
      <c r="AO13" s="143" t="s">
        <v>245</v>
      </c>
      <c r="AP13" s="129"/>
      <c r="AQ13" s="200"/>
      <c r="AR13" s="144" t="s">
        <v>246</v>
      </c>
      <c r="AS13" s="172">
        <f>PRODUCT(AE13,AG13,AJ13,AM13,AP13)</f>
        <v>17000</v>
      </c>
      <c r="AT13" s="198" t="s">
        <v>249</v>
      </c>
    </row>
    <row r="14" spans="2:46" ht="15" customHeight="1" x14ac:dyDescent="0.4">
      <c r="B14" s="251"/>
      <c r="C14" s="147"/>
      <c r="D14" s="147"/>
      <c r="E14" s="147"/>
      <c r="F14" s="141"/>
      <c r="G14" s="171"/>
      <c r="H14" s="143" t="s">
        <v>245</v>
      </c>
      <c r="I14" s="129"/>
      <c r="J14" s="200"/>
      <c r="K14" s="143" t="s">
        <v>245</v>
      </c>
      <c r="L14" s="129"/>
      <c r="M14" s="200"/>
      <c r="N14" s="143" t="s">
        <v>245</v>
      </c>
      <c r="O14" s="129"/>
      <c r="P14" s="200"/>
      <c r="Q14" s="143" t="s">
        <v>245</v>
      </c>
      <c r="R14" s="129"/>
      <c r="S14" s="200"/>
      <c r="T14" s="144" t="s">
        <v>246</v>
      </c>
      <c r="U14" s="172">
        <f>PRODUCT(G14,I14,L14,O14,R14)</f>
        <v>0</v>
      </c>
      <c r="V14" s="198" t="s">
        <v>330</v>
      </c>
      <c r="W14" s="166"/>
      <c r="X14" s="266"/>
      <c r="Y14" s="166"/>
      <c r="Z14" s="251"/>
      <c r="AA14" s="147"/>
      <c r="AB14" s="147"/>
      <c r="AC14" s="147"/>
      <c r="AD14" s="141" t="s">
        <v>344</v>
      </c>
      <c r="AE14" s="171">
        <v>2000</v>
      </c>
      <c r="AF14" s="143" t="s">
        <v>245</v>
      </c>
      <c r="AG14" s="129">
        <v>17</v>
      </c>
      <c r="AH14" s="200" t="s">
        <v>251</v>
      </c>
      <c r="AI14" s="143" t="s">
        <v>245</v>
      </c>
      <c r="AJ14" s="129">
        <v>0.5</v>
      </c>
      <c r="AK14" s="200"/>
      <c r="AL14" s="143" t="s">
        <v>245</v>
      </c>
      <c r="AM14" s="129"/>
      <c r="AN14" s="200"/>
      <c r="AO14" s="143" t="s">
        <v>245</v>
      </c>
      <c r="AP14" s="129"/>
      <c r="AQ14" s="200"/>
      <c r="AR14" s="144" t="s">
        <v>246</v>
      </c>
      <c r="AS14" s="172">
        <f>PRODUCT(AE14,AG14,AJ14,AM14,AP14)</f>
        <v>17000</v>
      </c>
      <c r="AT14" s="198" t="s">
        <v>252</v>
      </c>
    </row>
    <row r="15" spans="2:46" ht="15" customHeight="1" x14ac:dyDescent="0.4">
      <c r="B15" s="251"/>
      <c r="C15" s="147"/>
      <c r="D15" s="147"/>
      <c r="E15" s="147"/>
      <c r="F15" s="141"/>
      <c r="G15" s="171"/>
      <c r="H15" s="143" t="s">
        <v>245</v>
      </c>
      <c r="I15" s="129"/>
      <c r="J15" s="200"/>
      <c r="K15" s="143" t="s">
        <v>245</v>
      </c>
      <c r="L15" s="129"/>
      <c r="M15" s="200"/>
      <c r="N15" s="143" t="s">
        <v>245</v>
      </c>
      <c r="O15" s="129"/>
      <c r="P15" s="200"/>
      <c r="Q15" s="143" t="s">
        <v>245</v>
      </c>
      <c r="R15" s="129"/>
      <c r="S15" s="200"/>
      <c r="T15" s="144" t="s">
        <v>246</v>
      </c>
      <c r="U15" s="172">
        <f>PRODUCT(G15,I15,L15,O15,R15)</f>
        <v>0</v>
      </c>
      <c r="V15" s="198" t="s">
        <v>330</v>
      </c>
      <c r="W15" s="166"/>
      <c r="X15" s="266"/>
      <c r="Y15" s="166"/>
      <c r="Z15" s="251"/>
      <c r="AA15" s="147"/>
      <c r="AB15" s="147"/>
      <c r="AC15" s="147"/>
      <c r="AD15" s="141" t="s">
        <v>329</v>
      </c>
      <c r="AE15" s="171">
        <v>2000</v>
      </c>
      <c r="AF15" s="143" t="s">
        <v>245</v>
      </c>
      <c r="AG15" s="148">
        <v>50</v>
      </c>
      <c r="AH15" s="200" t="s">
        <v>251</v>
      </c>
      <c r="AI15" s="143" t="s">
        <v>245</v>
      </c>
      <c r="AJ15" s="129"/>
      <c r="AK15" s="200"/>
      <c r="AL15" s="143" t="s">
        <v>245</v>
      </c>
      <c r="AM15" s="129"/>
      <c r="AN15" s="200"/>
      <c r="AO15" s="143" t="s">
        <v>245</v>
      </c>
      <c r="AP15" s="129"/>
      <c r="AQ15" s="200"/>
      <c r="AR15" s="144" t="s">
        <v>246</v>
      </c>
      <c r="AS15" s="172">
        <f>PRODUCT(AE15,AG15,AJ15,AM15,AP15)</f>
        <v>100000</v>
      </c>
      <c r="AT15" s="198" t="s">
        <v>249</v>
      </c>
    </row>
    <row r="16" spans="2:46" ht="15" customHeight="1" x14ac:dyDescent="0.4">
      <c r="B16" s="251"/>
      <c r="C16" s="147"/>
      <c r="D16" s="147"/>
      <c r="E16" s="147"/>
      <c r="F16" s="141"/>
      <c r="G16" s="171"/>
      <c r="H16" s="143" t="s">
        <v>245</v>
      </c>
      <c r="I16" s="129"/>
      <c r="J16" s="200"/>
      <c r="K16" s="143" t="s">
        <v>245</v>
      </c>
      <c r="L16" s="129"/>
      <c r="M16" s="200"/>
      <c r="N16" s="143" t="s">
        <v>245</v>
      </c>
      <c r="O16" s="129"/>
      <c r="P16" s="200"/>
      <c r="Q16" s="143" t="s">
        <v>245</v>
      </c>
      <c r="R16" s="129"/>
      <c r="S16" s="200"/>
      <c r="T16" s="144" t="s">
        <v>246</v>
      </c>
      <c r="U16" s="172">
        <f t="shared" ref="U16:U34" si="0">PRODUCT(G16,I16,L16,O16,R16)</f>
        <v>0</v>
      </c>
      <c r="V16" s="198" t="s">
        <v>330</v>
      </c>
      <c r="W16" s="166"/>
      <c r="X16" s="266"/>
      <c r="Y16" s="166"/>
      <c r="Z16" s="251"/>
      <c r="AA16" s="147"/>
      <c r="AB16" s="147"/>
      <c r="AC16" s="147"/>
      <c r="AD16" s="141"/>
      <c r="AE16" s="171"/>
      <c r="AF16" s="143" t="s">
        <v>245</v>
      </c>
      <c r="AG16" s="148"/>
      <c r="AH16" s="200"/>
      <c r="AI16" s="143" t="s">
        <v>245</v>
      </c>
      <c r="AJ16" s="129"/>
      <c r="AK16" s="200"/>
      <c r="AL16" s="143" t="s">
        <v>245</v>
      </c>
      <c r="AM16" s="129"/>
      <c r="AN16" s="200"/>
      <c r="AO16" s="143" t="s">
        <v>245</v>
      </c>
      <c r="AP16" s="129"/>
      <c r="AQ16" s="200"/>
      <c r="AR16" s="144" t="s">
        <v>246</v>
      </c>
      <c r="AS16" s="172">
        <f t="shared" ref="AS16:AS40" si="1">PRODUCT(AE16,AG16,AJ16,AM16,AP16)</f>
        <v>0</v>
      </c>
      <c r="AT16" s="198" t="s">
        <v>330</v>
      </c>
    </row>
    <row r="17" spans="2:46" ht="15" customHeight="1" x14ac:dyDescent="0.4">
      <c r="B17" s="251"/>
      <c r="C17" s="147"/>
      <c r="D17" s="147"/>
      <c r="E17" s="147"/>
      <c r="F17" s="141"/>
      <c r="G17" s="171"/>
      <c r="H17" s="143" t="s">
        <v>245</v>
      </c>
      <c r="I17" s="129"/>
      <c r="J17" s="200"/>
      <c r="K17" s="143" t="s">
        <v>245</v>
      </c>
      <c r="L17" s="129"/>
      <c r="M17" s="200"/>
      <c r="N17" s="143" t="s">
        <v>245</v>
      </c>
      <c r="O17" s="129"/>
      <c r="P17" s="200"/>
      <c r="Q17" s="143" t="s">
        <v>245</v>
      </c>
      <c r="R17" s="129"/>
      <c r="S17" s="200"/>
      <c r="T17" s="144" t="s">
        <v>246</v>
      </c>
      <c r="U17" s="172">
        <f t="shared" ref="U17:U32" si="2">PRODUCT(G17,I17,L17,O17,R17)</f>
        <v>0</v>
      </c>
      <c r="V17" s="198" t="s">
        <v>330</v>
      </c>
      <c r="W17" s="166"/>
      <c r="X17" s="266"/>
      <c r="Y17" s="166"/>
      <c r="Z17" s="251"/>
      <c r="AA17" s="147"/>
      <c r="AB17" s="147"/>
      <c r="AC17" s="147"/>
      <c r="AD17" s="141"/>
      <c r="AE17" s="171"/>
      <c r="AF17" s="143" t="s">
        <v>245</v>
      </c>
      <c r="AG17" s="148"/>
      <c r="AH17" s="200"/>
      <c r="AI17" s="143" t="s">
        <v>245</v>
      </c>
      <c r="AJ17" s="129"/>
      <c r="AK17" s="200"/>
      <c r="AL17" s="143" t="s">
        <v>245</v>
      </c>
      <c r="AM17" s="129"/>
      <c r="AN17" s="200"/>
      <c r="AO17" s="143" t="s">
        <v>245</v>
      </c>
      <c r="AP17" s="129"/>
      <c r="AQ17" s="200"/>
      <c r="AR17" s="144" t="s">
        <v>246</v>
      </c>
      <c r="AS17" s="172">
        <f t="shared" si="1"/>
        <v>0</v>
      </c>
      <c r="AT17" s="198" t="s">
        <v>330</v>
      </c>
    </row>
    <row r="18" spans="2:46" ht="15" customHeight="1" x14ac:dyDescent="0.4">
      <c r="B18" s="251"/>
      <c r="C18" s="147"/>
      <c r="D18" s="147"/>
      <c r="E18" s="147"/>
      <c r="F18" s="141"/>
      <c r="G18" s="171"/>
      <c r="H18" s="143" t="s">
        <v>245</v>
      </c>
      <c r="I18" s="129"/>
      <c r="J18" s="200"/>
      <c r="K18" s="143" t="s">
        <v>245</v>
      </c>
      <c r="L18" s="129"/>
      <c r="M18" s="200"/>
      <c r="N18" s="143" t="s">
        <v>245</v>
      </c>
      <c r="O18" s="129"/>
      <c r="P18" s="200"/>
      <c r="Q18" s="143" t="s">
        <v>245</v>
      </c>
      <c r="R18" s="129"/>
      <c r="S18" s="200"/>
      <c r="T18" s="144" t="s">
        <v>246</v>
      </c>
      <c r="U18" s="172">
        <f t="shared" si="2"/>
        <v>0</v>
      </c>
      <c r="V18" s="198" t="s">
        <v>330</v>
      </c>
      <c r="W18" s="166"/>
      <c r="X18" s="266"/>
      <c r="Y18" s="166"/>
      <c r="Z18" s="251"/>
      <c r="AA18" s="147"/>
      <c r="AB18" s="147"/>
      <c r="AC18" s="147"/>
      <c r="AD18" s="141"/>
      <c r="AE18" s="171"/>
      <c r="AF18" s="143" t="s">
        <v>245</v>
      </c>
      <c r="AG18" s="148"/>
      <c r="AH18" s="200"/>
      <c r="AI18" s="143" t="s">
        <v>245</v>
      </c>
      <c r="AJ18" s="129"/>
      <c r="AK18" s="200"/>
      <c r="AL18" s="143" t="s">
        <v>245</v>
      </c>
      <c r="AM18" s="129"/>
      <c r="AN18" s="200"/>
      <c r="AO18" s="143" t="s">
        <v>245</v>
      </c>
      <c r="AP18" s="129"/>
      <c r="AQ18" s="200"/>
      <c r="AR18" s="144" t="s">
        <v>246</v>
      </c>
      <c r="AS18" s="172">
        <f t="shared" si="1"/>
        <v>0</v>
      </c>
      <c r="AT18" s="198" t="s">
        <v>330</v>
      </c>
    </row>
    <row r="19" spans="2:46" ht="15" customHeight="1" x14ac:dyDescent="0.4">
      <c r="B19" s="251"/>
      <c r="C19" s="147"/>
      <c r="D19" s="147"/>
      <c r="E19" s="147"/>
      <c r="F19" s="141"/>
      <c r="G19" s="171"/>
      <c r="H19" s="143" t="s">
        <v>245</v>
      </c>
      <c r="I19" s="129"/>
      <c r="J19" s="200"/>
      <c r="K19" s="143" t="s">
        <v>245</v>
      </c>
      <c r="L19" s="129"/>
      <c r="M19" s="200"/>
      <c r="N19" s="143" t="s">
        <v>245</v>
      </c>
      <c r="O19" s="129"/>
      <c r="P19" s="200"/>
      <c r="Q19" s="143" t="s">
        <v>245</v>
      </c>
      <c r="R19" s="129"/>
      <c r="S19" s="200"/>
      <c r="T19" s="144" t="s">
        <v>246</v>
      </c>
      <c r="U19" s="172">
        <f t="shared" si="2"/>
        <v>0</v>
      </c>
      <c r="V19" s="198" t="s">
        <v>330</v>
      </c>
      <c r="W19" s="166"/>
      <c r="X19" s="266"/>
      <c r="Y19" s="166"/>
      <c r="Z19" s="251"/>
      <c r="AA19" s="147"/>
      <c r="AB19" s="147"/>
      <c r="AC19" s="147"/>
      <c r="AD19" s="141"/>
      <c r="AE19" s="171"/>
      <c r="AF19" s="143" t="s">
        <v>245</v>
      </c>
      <c r="AG19" s="148"/>
      <c r="AH19" s="200"/>
      <c r="AI19" s="143" t="s">
        <v>245</v>
      </c>
      <c r="AJ19" s="129"/>
      <c r="AK19" s="200"/>
      <c r="AL19" s="143" t="s">
        <v>245</v>
      </c>
      <c r="AM19" s="129"/>
      <c r="AN19" s="200"/>
      <c r="AO19" s="143" t="s">
        <v>245</v>
      </c>
      <c r="AP19" s="129"/>
      <c r="AQ19" s="200"/>
      <c r="AR19" s="144" t="s">
        <v>246</v>
      </c>
      <c r="AS19" s="172">
        <f t="shared" si="1"/>
        <v>0</v>
      </c>
      <c r="AT19" s="198" t="s">
        <v>330</v>
      </c>
    </row>
    <row r="20" spans="2:46" ht="15" customHeight="1" x14ac:dyDescent="0.4">
      <c r="B20" s="251"/>
      <c r="C20" s="147"/>
      <c r="D20" s="147"/>
      <c r="E20" s="147"/>
      <c r="F20" s="141"/>
      <c r="G20" s="171"/>
      <c r="H20" s="143" t="s">
        <v>245</v>
      </c>
      <c r="I20" s="129"/>
      <c r="J20" s="200"/>
      <c r="K20" s="143" t="s">
        <v>245</v>
      </c>
      <c r="L20" s="129"/>
      <c r="M20" s="200"/>
      <c r="N20" s="143" t="s">
        <v>245</v>
      </c>
      <c r="O20" s="129"/>
      <c r="P20" s="200"/>
      <c r="Q20" s="143" t="s">
        <v>245</v>
      </c>
      <c r="R20" s="129"/>
      <c r="S20" s="200"/>
      <c r="T20" s="144" t="s">
        <v>246</v>
      </c>
      <c r="U20" s="172">
        <f t="shared" si="2"/>
        <v>0</v>
      </c>
      <c r="V20" s="198" t="s">
        <v>330</v>
      </c>
      <c r="W20" s="166"/>
      <c r="X20" s="266"/>
      <c r="Y20" s="166"/>
      <c r="Z20" s="251"/>
      <c r="AA20" s="147"/>
      <c r="AB20" s="147"/>
      <c r="AC20" s="147"/>
      <c r="AD20" s="141"/>
      <c r="AE20" s="171"/>
      <c r="AF20" s="143" t="s">
        <v>245</v>
      </c>
      <c r="AG20" s="148"/>
      <c r="AH20" s="200"/>
      <c r="AI20" s="143" t="s">
        <v>245</v>
      </c>
      <c r="AJ20" s="129"/>
      <c r="AK20" s="200"/>
      <c r="AL20" s="143" t="s">
        <v>245</v>
      </c>
      <c r="AM20" s="129"/>
      <c r="AN20" s="200"/>
      <c r="AO20" s="143" t="s">
        <v>245</v>
      </c>
      <c r="AP20" s="129"/>
      <c r="AQ20" s="200"/>
      <c r="AR20" s="144" t="s">
        <v>246</v>
      </c>
      <c r="AS20" s="172">
        <f t="shared" si="1"/>
        <v>0</v>
      </c>
      <c r="AT20" s="198" t="s">
        <v>330</v>
      </c>
    </row>
    <row r="21" spans="2:46" ht="15" customHeight="1" x14ac:dyDescent="0.4">
      <c r="B21" s="251"/>
      <c r="C21" s="147"/>
      <c r="D21" s="147"/>
      <c r="E21" s="147"/>
      <c r="F21" s="141"/>
      <c r="G21" s="171"/>
      <c r="H21" s="143" t="s">
        <v>245</v>
      </c>
      <c r="I21" s="129"/>
      <c r="J21" s="200"/>
      <c r="K21" s="143" t="s">
        <v>245</v>
      </c>
      <c r="L21" s="129"/>
      <c r="M21" s="200"/>
      <c r="N21" s="143" t="s">
        <v>245</v>
      </c>
      <c r="O21" s="129"/>
      <c r="P21" s="200"/>
      <c r="Q21" s="143" t="s">
        <v>245</v>
      </c>
      <c r="R21" s="129"/>
      <c r="S21" s="200"/>
      <c r="T21" s="144" t="s">
        <v>246</v>
      </c>
      <c r="U21" s="172">
        <f t="shared" si="2"/>
        <v>0</v>
      </c>
      <c r="V21" s="198" t="s">
        <v>330</v>
      </c>
      <c r="W21" s="166"/>
      <c r="X21" s="266"/>
      <c r="Y21" s="166"/>
      <c r="Z21" s="251"/>
      <c r="AA21" s="147"/>
      <c r="AB21" s="147"/>
      <c r="AC21" s="147"/>
      <c r="AD21" s="141"/>
      <c r="AE21" s="171"/>
      <c r="AF21" s="143" t="s">
        <v>245</v>
      </c>
      <c r="AG21" s="148"/>
      <c r="AH21" s="200"/>
      <c r="AI21" s="143" t="s">
        <v>245</v>
      </c>
      <c r="AJ21" s="129"/>
      <c r="AK21" s="200"/>
      <c r="AL21" s="143" t="s">
        <v>245</v>
      </c>
      <c r="AM21" s="129"/>
      <c r="AN21" s="200"/>
      <c r="AO21" s="143" t="s">
        <v>245</v>
      </c>
      <c r="AP21" s="129"/>
      <c r="AQ21" s="200"/>
      <c r="AR21" s="144" t="s">
        <v>246</v>
      </c>
      <c r="AS21" s="172">
        <f t="shared" si="1"/>
        <v>0</v>
      </c>
      <c r="AT21" s="198" t="s">
        <v>330</v>
      </c>
    </row>
    <row r="22" spans="2:46" ht="15" hidden="1" customHeight="1" outlineLevel="1" x14ac:dyDescent="0.4">
      <c r="B22" s="251"/>
      <c r="C22" s="147"/>
      <c r="D22" s="147"/>
      <c r="E22" s="147"/>
      <c r="F22" s="141"/>
      <c r="G22" s="171"/>
      <c r="H22" s="143" t="s">
        <v>245</v>
      </c>
      <c r="I22" s="129"/>
      <c r="J22" s="200"/>
      <c r="K22" s="143" t="s">
        <v>245</v>
      </c>
      <c r="L22" s="129"/>
      <c r="M22" s="200"/>
      <c r="N22" s="143" t="s">
        <v>245</v>
      </c>
      <c r="O22" s="129"/>
      <c r="P22" s="200"/>
      <c r="Q22" s="143" t="s">
        <v>245</v>
      </c>
      <c r="R22" s="129"/>
      <c r="S22" s="200"/>
      <c r="T22" s="144" t="s">
        <v>246</v>
      </c>
      <c r="U22" s="172">
        <f t="shared" si="2"/>
        <v>0</v>
      </c>
      <c r="V22" s="198" t="s">
        <v>330</v>
      </c>
      <c r="W22" s="166"/>
      <c r="X22" s="266"/>
      <c r="Y22" s="166"/>
      <c r="Z22" s="251"/>
      <c r="AA22" s="147"/>
      <c r="AB22" s="147"/>
      <c r="AC22" s="147"/>
      <c r="AD22" s="141"/>
      <c r="AE22" s="142"/>
      <c r="AF22" s="143" t="s">
        <v>245</v>
      </c>
      <c r="AG22" s="148"/>
      <c r="AH22" s="200"/>
      <c r="AI22" s="143" t="s">
        <v>245</v>
      </c>
      <c r="AJ22" s="129"/>
      <c r="AK22" s="200"/>
      <c r="AL22" s="143" t="s">
        <v>245</v>
      </c>
      <c r="AM22" s="129"/>
      <c r="AN22" s="200"/>
      <c r="AO22" s="143" t="s">
        <v>245</v>
      </c>
      <c r="AP22" s="129"/>
      <c r="AQ22" s="200"/>
      <c r="AR22" s="144" t="s">
        <v>246</v>
      </c>
      <c r="AS22" s="172">
        <f t="shared" ref="AS22:AS31" si="3">PRODUCT(AE22,AG22,AJ22,AM22,AP22)</f>
        <v>0</v>
      </c>
      <c r="AT22" s="198" t="s">
        <v>330</v>
      </c>
    </row>
    <row r="23" spans="2:46" ht="15" hidden="1" customHeight="1" outlineLevel="1" x14ac:dyDescent="0.4">
      <c r="B23" s="251"/>
      <c r="C23" s="147"/>
      <c r="D23" s="147"/>
      <c r="E23" s="147"/>
      <c r="F23" s="141"/>
      <c r="G23" s="171"/>
      <c r="H23" s="143" t="s">
        <v>245</v>
      </c>
      <c r="I23" s="129"/>
      <c r="J23" s="200"/>
      <c r="K23" s="143" t="s">
        <v>245</v>
      </c>
      <c r="L23" s="129"/>
      <c r="M23" s="200"/>
      <c r="N23" s="143" t="s">
        <v>245</v>
      </c>
      <c r="O23" s="129"/>
      <c r="P23" s="200"/>
      <c r="Q23" s="143" t="s">
        <v>245</v>
      </c>
      <c r="R23" s="129"/>
      <c r="S23" s="200"/>
      <c r="T23" s="144" t="s">
        <v>246</v>
      </c>
      <c r="U23" s="172">
        <f t="shared" si="2"/>
        <v>0</v>
      </c>
      <c r="V23" s="198" t="s">
        <v>330</v>
      </c>
      <c r="W23" s="166"/>
      <c r="X23" s="266"/>
      <c r="Y23" s="166"/>
      <c r="Z23" s="251"/>
      <c r="AA23" s="147"/>
      <c r="AB23" s="147"/>
      <c r="AC23" s="147"/>
      <c r="AD23" s="141"/>
      <c r="AE23" s="142"/>
      <c r="AF23" s="143" t="s">
        <v>245</v>
      </c>
      <c r="AG23" s="148"/>
      <c r="AH23" s="200"/>
      <c r="AI23" s="143" t="s">
        <v>245</v>
      </c>
      <c r="AJ23" s="129"/>
      <c r="AK23" s="200"/>
      <c r="AL23" s="143" t="s">
        <v>245</v>
      </c>
      <c r="AM23" s="129"/>
      <c r="AN23" s="200"/>
      <c r="AO23" s="143" t="s">
        <v>245</v>
      </c>
      <c r="AP23" s="129"/>
      <c r="AQ23" s="200"/>
      <c r="AR23" s="144" t="s">
        <v>246</v>
      </c>
      <c r="AS23" s="172">
        <f t="shared" si="3"/>
        <v>0</v>
      </c>
      <c r="AT23" s="198" t="s">
        <v>330</v>
      </c>
    </row>
    <row r="24" spans="2:46" ht="15" hidden="1" customHeight="1" outlineLevel="1" x14ac:dyDescent="0.4">
      <c r="B24" s="251"/>
      <c r="C24" s="147"/>
      <c r="D24" s="147"/>
      <c r="E24" s="147"/>
      <c r="F24" s="141"/>
      <c r="G24" s="171"/>
      <c r="H24" s="143" t="s">
        <v>245</v>
      </c>
      <c r="I24" s="129"/>
      <c r="J24" s="200"/>
      <c r="K24" s="143" t="s">
        <v>245</v>
      </c>
      <c r="L24" s="129"/>
      <c r="M24" s="200"/>
      <c r="N24" s="143" t="s">
        <v>245</v>
      </c>
      <c r="O24" s="129"/>
      <c r="P24" s="200"/>
      <c r="Q24" s="143" t="s">
        <v>245</v>
      </c>
      <c r="R24" s="129"/>
      <c r="S24" s="200"/>
      <c r="T24" s="144" t="s">
        <v>246</v>
      </c>
      <c r="U24" s="172">
        <f t="shared" si="2"/>
        <v>0</v>
      </c>
      <c r="V24" s="198" t="s">
        <v>330</v>
      </c>
      <c r="W24" s="166"/>
      <c r="X24" s="266"/>
      <c r="Y24" s="166"/>
      <c r="Z24" s="251"/>
      <c r="AA24" s="147"/>
      <c r="AB24" s="147"/>
      <c r="AC24" s="147"/>
      <c r="AD24" s="141"/>
      <c r="AE24" s="142"/>
      <c r="AF24" s="143" t="s">
        <v>245</v>
      </c>
      <c r="AG24" s="148"/>
      <c r="AH24" s="200"/>
      <c r="AI24" s="143" t="s">
        <v>245</v>
      </c>
      <c r="AJ24" s="129"/>
      <c r="AK24" s="200"/>
      <c r="AL24" s="143" t="s">
        <v>245</v>
      </c>
      <c r="AM24" s="129"/>
      <c r="AN24" s="200"/>
      <c r="AO24" s="143" t="s">
        <v>245</v>
      </c>
      <c r="AP24" s="129"/>
      <c r="AQ24" s="200"/>
      <c r="AR24" s="144" t="s">
        <v>246</v>
      </c>
      <c r="AS24" s="172">
        <f t="shared" si="3"/>
        <v>0</v>
      </c>
      <c r="AT24" s="198" t="s">
        <v>330</v>
      </c>
    </row>
    <row r="25" spans="2:46" ht="15" hidden="1" customHeight="1" outlineLevel="1" x14ac:dyDescent="0.4">
      <c r="B25" s="251"/>
      <c r="C25" s="147"/>
      <c r="D25" s="147"/>
      <c r="E25" s="147"/>
      <c r="F25" s="141"/>
      <c r="G25" s="171"/>
      <c r="H25" s="143" t="s">
        <v>245</v>
      </c>
      <c r="I25" s="129"/>
      <c r="J25" s="200"/>
      <c r="K25" s="143" t="s">
        <v>245</v>
      </c>
      <c r="L25" s="129"/>
      <c r="M25" s="200"/>
      <c r="N25" s="143" t="s">
        <v>245</v>
      </c>
      <c r="O25" s="129"/>
      <c r="P25" s="200"/>
      <c r="Q25" s="143" t="s">
        <v>245</v>
      </c>
      <c r="R25" s="129"/>
      <c r="S25" s="200"/>
      <c r="T25" s="144" t="s">
        <v>246</v>
      </c>
      <c r="U25" s="172">
        <f t="shared" si="2"/>
        <v>0</v>
      </c>
      <c r="V25" s="198" t="s">
        <v>330</v>
      </c>
      <c r="W25" s="166"/>
      <c r="X25" s="266"/>
      <c r="Y25" s="166"/>
      <c r="Z25" s="251"/>
      <c r="AA25" s="147"/>
      <c r="AB25" s="147"/>
      <c r="AC25" s="147"/>
      <c r="AD25" s="141"/>
      <c r="AE25" s="142"/>
      <c r="AF25" s="143" t="s">
        <v>245</v>
      </c>
      <c r="AG25" s="148"/>
      <c r="AH25" s="200"/>
      <c r="AI25" s="143" t="s">
        <v>245</v>
      </c>
      <c r="AJ25" s="129"/>
      <c r="AK25" s="200"/>
      <c r="AL25" s="143" t="s">
        <v>245</v>
      </c>
      <c r="AM25" s="129"/>
      <c r="AN25" s="200"/>
      <c r="AO25" s="143" t="s">
        <v>245</v>
      </c>
      <c r="AP25" s="129"/>
      <c r="AQ25" s="200"/>
      <c r="AR25" s="144" t="s">
        <v>246</v>
      </c>
      <c r="AS25" s="172">
        <f t="shared" si="3"/>
        <v>0</v>
      </c>
      <c r="AT25" s="198" t="s">
        <v>330</v>
      </c>
    </row>
    <row r="26" spans="2:46" ht="15" hidden="1" customHeight="1" outlineLevel="1" x14ac:dyDescent="0.4">
      <c r="B26" s="251"/>
      <c r="C26" s="147"/>
      <c r="D26" s="147"/>
      <c r="E26" s="147"/>
      <c r="F26" s="141"/>
      <c r="G26" s="171"/>
      <c r="H26" s="143" t="s">
        <v>245</v>
      </c>
      <c r="I26" s="129"/>
      <c r="J26" s="200"/>
      <c r="K26" s="143" t="s">
        <v>245</v>
      </c>
      <c r="L26" s="129"/>
      <c r="M26" s="200"/>
      <c r="N26" s="143" t="s">
        <v>245</v>
      </c>
      <c r="O26" s="129"/>
      <c r="P26" s="200"/>
      <c r="Q26" s="143" t="s">
        <v>245</v>
      </c>
      <c r="R26" s="129"/>
      <c r="S26" s="200"/>
      <c r="T26" s="144" t="s">
        <v>246</v>
      </c>
      <c r="U26" s="172">
        <f t="shared" si="2"/>
        <v>0</v>
      </c>
      <c r="V26" s="198" t="s">
        <v>330</v>
      </c>
      <c r="W26" s="166"/>
      <c r="X26" s="266"/>
      <c r="Y26" s="166"/>
      <c r="Z26" s="251"/>
      <c r="AA26" s="147"/>
      <c r="AB26" s="147"/>
      <c r="AC26" s="147"/>
      <c r="AD26" s="141"/>
      <c r="AE26" s="142"/>
      <c r="AF26" s="143" t="s">
        <v>245</v>
      </c>
      <c r="AG26" s="148"/>
      <c r="AH26" s="200"/>
      <c r="AI26" s="143" t="s">
        <v>245</v>
      </c>
      <c r="AJ26" s="129"/>
      <c r="AK26" s="200"/>
      <c r="AL26" s="143" t="s">
        <v>245</v>
      </c>
      <c r="AM26" s="129"/>
      <c r="AN26" s="200"/>
      <c r="AO26" s="143" t="s">
        <v>245</v>
      </c>
      <c r="AP26" s="129"/>
      <c r="AQ26" s="200"/>
      <c r="AR26" s="144" t="s">
        <v>246</v>
      </c>
      <c r="AS26" s="172">
        <f t="shared" si="3"/>
        <v>0</v>
      </c>
      <c r="AT26" s="198" t="s">
        <v>330</v>
      </c>
    </row>
    <row r="27" spans="2:46" ht="15" hidden="1" customHeight="1" outlineLevel="1" x14ac:dyDescent="0.4">
      <c r="B27" s="251"/>
      <c r="C27" s="147"/>
      <c r="D27" s="147"/>
      <c r="E27" s="147"/>
      <c r="F27" s="141"/>
      <c r="G27" s="171"/>
      <c r="H27" s="143" t="s">
        <v>245</v>
      </c>
      <c r="I27" s="129"/>
      <c r="J27" s="200"/>
      <c r="K27" s="143" t="s">
        <v>245</v>
      </c>
      <c r="L27" s="129"/>
      <c r="M27" s="200"/>
      <c r="N27" s="143" t="s">
        <v>245</v>
      </c>
      <c r="O27" s="129"/>
      <c r="P27" s="200"/>
      <c r="Q27" s="143" t="s">
        <v>245</v>
      </c>
      <c r="R27" s="129"/>
      <c r="S27" s="200"/>
      <c r="T27" s="144" t="s">
        <v>246</v>
      </c>
      <c r="U27" s="172">
        <f t="shared" si="2"/>
        <v>0</v>
      </c>
      <c r="V27" s="198" t="s">
        <v>330</v>
      </c>
      <c r="W27" s="166"/>
      <c r="X27" s="266"/>
      <c r="Y27" s="166"/>
      <c r="Z27" s="251"/>
      <c r="AA27" s="147"/>
      <c r="AB27" s="147"/>
      <c r="AC27" s="147"/>
      <c r="AD27" s="141"/>
      <c r="AE27" s="142"/>
      <c r="AF27" s="143" t="s">
        <v>245</v>
      </c>
      <c r="AG27" s="148"/>
      <c r="AH27" s="200"/>
      <c r="AI27" s="143" t="s">
        <v>245</v>
      </c>
      <c r="AJ27" s="129"/>
      <c r="AK27" s="200"/>
      <c r="AL27" s="143" t="s">
        <v>245</v>
      </c>
      <c r="AM27" s="129"/>
      <c r="AN27" s="200"/>
      <c r="AO27" s="143" t="s">
        <v>245</v>
      </c>
      <c r="AP27" s="129"/>
      <c r="AQ27" s="200"/>
      <c r="AR27" s="144" t="s">
        <v>246</v>
      </c>
      <c r="AS27" s="172">
        <f t="shared" si="3"/>
        <v>0</v>
      </c>
      <c r="AT27" s="198" t="s">
        <v>330</v>
      </c>
    </row>
    <row r="28" spans="2:46" ht="15" hidden="1" customHeight="1" outlineLevel="1" x14ac:dyDescent="0.4">
      <c r="B28" s="251"/>
      <c r="C28" s="147"/>
      <c r="D28" s="147"/>
      <c r="E28" s="147"/>
      <c r="F28" s="141"/>
      <c r="G28" s="171"/>
      <c r="H28" s="143" t="s">
        <v>245</v>
      </c>
      <c r="I28" s="129"/>
      <c r="J28" s="200"/>
      <c r="K28" s="143" t="s">
        <v>245</v>
      </c>
      <c r="L28" s="129"/>
      <c r="M28" s="200"/>
      <c r="N28" s="143" t="s">
        <v>245</v>
      </c>
      <c r="O28" s="129"/>
      <c r="P28" s="200"/>
      <c r="Q28" s="143" t="s">
        <v>245</v>
      </c>
      <c r="R28" s="129"/>
      <c r="S28" s="200"/>
      <c r="T28" s="144" t="s">
        <v>246</v>
      </c>
      <c r="U28" s="172">
        <f t="shared" si="2"/>
        <v>0</v>
      </c>
      <c r="V28" s="198" t="s">
        <v>330</v>
      </c>
      <c r="W28" s="166"/>
      <c r="X28" s="266"/>
      <c r="Y28" s="166"/>
      <c r="Z28" s="251"/>
      <c r="AA28" s="147"/>
      <c r="AB28" s="147"/>
      <c r="AC28" s="147"/>
      <c r="AD28" s="141"/>
      <c r="AE28" s="142"/>
      <c r="AF28" s="143" t="s">
        <v>245</v>
      </c>
      <c r="AG28" s="148"/>
      <c r="AH28" s="200"/>
      <c r="AI28" s="143" t="s">
        <v>245</v>
      </c>
      <c r="AJ28" s="129"/>
      <c r="AK28" s="200"/>
      <c r="AL28" s="143" t="s">
        <v>245</v>
      </c>
      <c r="AM28" s="129"/>
      <c r="AN28" s="200"/>
      <c r="AO28" s="143" t="s">
        <v>245</v>
      </c>
      <c r="AP28" s="129"/>
      <c r="AQ28" s="200"/>
      <c r="AR28" s="144" t="s">
        <v>246</v>
      </c>
      <c r="AS28" s="172">
        <f t="shared" si="3"/>
        <v>0</v>
      </c>
      <c r="AT28" s="198" t="s">
        <v>330</v>
      </c>
    </row>
    <row r="29" spans="2:46" ht="15" hidden="1" customHeight="1" outlineLevel="1" x14ac:dyDescent="0.4">
      <c r="B29" s="251"/>
      <c r="C29" s="147"/>
      <c r="D29" s="147"/>
      <c r="E29" s="147"/>
      <c r="F29" s="141"/>
      <c r="G29" s="171"/>
      <c r="H29" s="143" t="s">
        <v>245</v>
      </c>
      <c r="I29" s="129"/>
      <c r="J29" s="200"/>
      <c r="K29" s="143" t="s">
        <v>245</v>
      </c>
      <c r="L29" s="129"/>
      <c r="M29" s="200"/>
      <c r="N29" s="143" t="s">
        <v>245</v>
      </c>
      <c r="O29" s="129"/>
      <c r="P29" s="200"/>
      <c r="Q29" s="143" t="s">
        <v>245</v>
      </c>
      <c r="R29" s="129"/>
      <c r="S29" s="200"/>
      <c r="T29" s="144" t="s">
        <v>246</v>
      </c>
      <c r="U29" s="172">
        <f t="shared" si="2"/>
        <v>0</v>
      </c>
      <c r="V29" s="198" t="s">
        <v>330</v>
      </c>
      <c r="W29" s="166"/>
      <c r="X29" s="266"/>
      <c r="Y29" s="166"/>
      <c r="Z29" s="251"/>
      <c r="AA29" s="147"/>
      <c r="AB29" s="147"/>
      <c r="AC29" s="147"/>
      <c r="AD29" s="141"/>
      <c r="AE29" s="142"/>
      <c r="AF29" s="143" t="s">
        <v>245</v>
      </c>
      <c r="AG29" s="148"/>
      <c r="AH29" s="200"/>
      <c r="AI29" s="143" t="s">
        <v>245</v>
      </c>
      <c r="AJ29" s="129"/>
      <c r="AK29" s="200"/>
      <c r="AL29" s="143" t="s">
        <v>245</v>
      </c>
      <c r="AM29" s="129"/>
      <c r="AN29" s="200"/>
      <c r="AO29" s="143" t="s">
        <v>245</v>
      </c>
      <c r="AP29" s="129"/>
      <c r="AQ29" s="200"/>
      <c r="AR29" s="144" t="s">
        <v>246</v>
      </c>
      <c r="AS29" s="172">
        <f t="shared" si="3"/>
        <v>0</v>
      </c>
      <c r="AT29" s="198" t="s">
        <v>330</v>
      </c>
    </row>
    <row r="30" spans="2:46" ht="15" hidden="1" customHeight="1" outlineLevel="1" x14ac:dyDescent="0.4">
      <c r="B30" s="251"/>
      <c r="C30" s="147"/>
      <c r="D30" s="147"/>
      <c r="E30" s="147"/>
      <c r="F30" s="141"/>
      <c r="G30" s="171"/>
      <c r="H30" s="143" t="s">
        <v>245</v>
      </c>
      <c r="I30" s="129"/>
      <c r="J30" s="200"/>
      <c r="K30" s="143" t="s">
        <v>245</v>
      </c>
      <c r="L30" s="129"/>
      <c r="M30" s="200"/>
      <c r="N30" s="143" t="s">
        <v>245</v>
      </c>
      <c r="O30" s="129"/>
      <c r="P30" s="200"/>
      <c r="Q30" s="143" t="s">
        <v>245</v>
      </c>
      <c r="R30" s="129"/>
      <c r="S30" s="200"/>
      <c r="T30" s="144" t="s">
        <v>246</v>
      </c>
      <c r="U30" s="172">
        <f t="shared" si="2"/>
        <v>0</v>
      </c>
      <c r="V30" s="198" t="s">
        <v>330</v>
      </c>
      <c r="W30" s="166"/>
      <c r="X30" s="266"/>
      <c r="Y30" s="166"/>
      <c r="Z30" s="251"/>
      <c r="AA30" s="147"/>
      <c r="AB30" s="147"/>
      <c r="AC30" s="147"/>
      <c r="AD30" s="141"/>
      <c r="AE30" s="142"/>
      <c r="AF30" s="143" t="s">
        <v>245</v>
      </c>
      <c r="AG30" s="148"/>
      <c r="AH30" s="200"/>
      <c r="AI30" s="143" t="s">
        <v>245</v>
      </c>
      <c r="AJ30" s="129"/>
      <c r="AK30" s="200"/>
      <c r="AL30" s="143" t="s">
        <v>245</v>
      </c>
      <c r="AM30" s="129"/>
      <c r="AN30" s="200"/>
      <c r="AO30" s="143" t="s">
        <v>245</v>
      </c>
      <c r="AP30" s="129"/>
      <c r="AQ30" s="200"/>
      <c r="AR30" s="144" t="s">
        <v>246</v>
      </c>
      <c r="AS30" s="172">
        <f t="shared" si="3"/>
        <v>0</v>
      </c>
      <c r="AT30" s="198" t="s">
        <v>330</v>
      </c>
    </row>
    <row r="31" spans="2:46" ht="15" hidden="1" customHeight="1" outlineLevel="1" x14ac:dyDescent="0.4">
      <c r="B31" s="251"/>
      <c r="C31" s="147"/>
      <c r="D31" s="147"/>
      <c r="E31" s="147"/>
      <c r="F31" s="141"/>
      <c r="G31" s="171"/>
      <c r="H31" s="143" t="s">
        <v>245</v>
      </c>
      <c r="I31" s="129"/>
      <c r="J31" s="200"/>
      <c r="K31" s="143" t="s">
        <v>245</v>
      </c>
      <c r="L31" s="129"/>
      <c r="M31" s="200"/>
      <c r="N31" s="143" t="s">
        <v>245</v>
      </c>
      <c r="O31" s="129"/>
      <c r="P31" s="200"/>
      <c r="Q31" s="143" t="s">
        <v>245</v>
      </c>
      <c r="R31" s="129"/>
      <c r="S31" s="200"/>
      <c r="T31" s="144" t="s">
        <v>246</v>
      </c>
      <c r="U31" s="172">
        <f t="shared" si="2"/>
        <v>0</v>
      </c>
      <c r="V31" s="198" t="s">
        <v>330</v>
      </c>
      <c r="W31" s="166"/>
      <c r="X31" s="266"/>
      <c r="Y31" s="166"/>
      <c r="Z31" s="251"/>
      <c r="AA31" s="147"/>
      <c r="AB31" s="147"/>
      <c r="AC31" s="147"/>
      <c r="AD31" s="141"/>
      <c r="AE31" s="142"/>
      <c r="AF31" s="143" t="s">
        <v>245</v>
      </c>
      <c r="AG31" s="148"/>
      <c r="AH31" s="200"/>
      <c r="AI31" s="143" t="s">
        <v>245</v>
      </c>
      <c r="AJ31" s="129"/>
      <c r="AK31" s="200"/>
      <c r="AL31" s="143" t="s">
        <v>245</v>
      </c>
      <c r="AM31" s="129"/>
      <c r="AN31" s="200"/>
      <c r="AO31" s="143" t="s">
        <v>245</v>
      </c>
      <c r="AP31" s="129"/>
      <c r="AQ31" s="200"/>
      <c r="AR31" s="144" t="s">
        <v>246</v>
      </c>
      <c r="AS31" s="172">
        <f t="shared" si="3"/>
        <v>0</v>
      </c>
      <c r="AT31" s="198" t="s">
        <v>330</v>
      </c>
    </row>
    <row r="32" spans="2:46" ht="15" hidden="1" customHeight="1" outlineLevel="1" x14ac:dyDescent="0.4">
      <c r="B32" s="251"/>
      <c r="C32" s="147"/>
      <c r="D32" s="147"/>
      <c r="E32" s="147"/>
      <c r="F32" s="141"/>
      <c r="G32" s="171"/>
      <c r="H32" s="143" t="s">
        <v>245</v>
      </c>
      <c r="I32" s="129"/>
      <c r="J32" s="200"/>
      <c r="K32" s="143" t="s">
        <v>245</v>
      </c>
      <c r="L32" s="129"/>
      <c r="M32" s="200"/>
      <c r="N32" s="143" t="s">
        <v>245</v>
      </c>
      <c r="O32" s="129"/>
      <c r="P32" s="200"/>
      <c r="Q32" s="143" t="s">
        <v>245</v>
      </c>
      <c r="R32" s="129"/>
      <c r="S32" s="200"/>
      <c r="T32" s="144" t="s">
        <v>246</v>
      </c>
      <c r="U32" s="172">
        <f t="shared" si="2"/>
        <v>0</v>
      </c>
      <c r="V32" s="198" t="s">
        <v>330</v>
      </c>
      <c r="W32" s="166"/>
      <c r="X32" s="266"/>
      <c r="Y32" s="166"/>
      <c r="Z32" s="251"/>
      <c r="AA32" s="147"/>
      <c r="AB32" s="147"/>
      <c r="AC32" s="147"/>
      <c r="AD32" s="141"/>
      <c r="AE32" s="142"/>
      <c r="AF32" s="143" t="s">
        <v>245</v>
      </c>
      <c r="AG32" s="148"/>
      <c r="AH32" s="200"/>
      <c r="AI32" s="143" t="s">
        <v>245</v>
      </c>
      <c r="AJ32" s="129"/>
      <c r="AK32" s="200"/>
      <c r="AL32" s="143" t="s">
        <v>245</v>
      </c>
      <c r="AM32" s="129"/>
      <c r="AN32" s="200"/>
      <c r="AO32" s="143" t="s">
        <v>245</v>
      </c>
      <c r="AP32" s="129"/>
      <c r="AQ32" s="200"/>
      <c r="AR32" s="144" t="s">
        <v>246</v>
      </c>
      <c r="AS32" s="172">
        <f t="shared" si="1"/>
        <v>0</v>
      </c>
      <c r="AT32" s="198" t="s">
        <v>330</v>
      </c>
    </row>
    <row r="33" spans="2:46" ht="15" hidden="1" customHeight="1" outlineLevel="1" x14ac:dyDescent="0.4">
      <c r="B33" s="251"/>
      <c r="C33" s="147"/>
      <c r="D33" s="147"/>
      <c r="E33" s="147"/>
      <c r="F33" s="141"/>
      <c r="G33" s="171"/>
      <c r="H33" s="143" t="s">
        <v>245</v>
      </c>
      <c r="I33" s="129"/>
      <c r="J33" s="200"/>
      <c r="K33" s="143" t="s">
        <v>245</v>
      </c>
      <c r="L33" s="129"/>
      <c r="M33" s="200"/>
      <c r="N33" s="143" t="s">
        <v>245</v>
      </c>
      <c r="O33" s="129"/>
      <c r="P33" s="200"/>
      <c r="Q33" s="143" t="s">
        <v>245</v>
      </c>
      <c r="R33" s="129"/>
      <c r="S33" s="200"/>
      <c r="T33" s="144" t="s">
        <v>246</v>
      </c>
      <c r="U33" s="172">
        <f t="shared" si="0"/>
        <v>0</v>
      </c>
      <c r="V33" s="198" t="s">
        <v>330</v>
      </c>
      <c r="W33" s="166"/>
      <c r="X33" s="266"/>
      <c r="Y33" s="166"/>
      <c r="Z33" s="251"/>
      <c r="AA33" s="147"/>
      <c r="AB33" s="147"/>
      <c r="AC33" s="147"/>
      <c r="AD33" s="141"/>
      <c r="AE33" s="142"/>
      <c r="AF33" s="143" t="s">
        <v>245</v>
      </c>
      <c r="AG33" s="148"/>
      <c r="AH33" s="200"/>
      <c r="AI33" s="143" t="s">
        <v>245</v>
      </c>
      <c r="AJ33" s="129"/>
      <c r="AK33" s="200"/>
      <c r="AL33" s="143" t="s">
        <v>245</v>
      </c>
      <c r="AM33" s="129"/>
      <c r="AN33" s="200"/>
      <c r="AO33" s="143" t="s">
        <v>245</v>
      </c>
      <c r="AP33" s="129"/>
      <c r="AQ33" s="200"/>
      <c r="AR33" s="144" t="s">
        <v>246</v>
      </c>
      <c r="AS33" s="172">
        <f t="shared" si="1"/>
        <v>0</v>
      </c>
      <c r="AT33" s="198" t="s">
        <v>330</v>
      </c>
    </row>
    <row r="34" spans="2:46" ht="15" hidden="1" customHeight="1" outlineLevel="1" x14ac:dyDescent="0.4">
      <c r="B34" s="251"/>
      <c r="C34" s="147"/>
      <c r="D34" s="147"/>
      <c r="E34" s="147"/>
      <c r="F34" s="141"/>
      <c r="G34" s="171"/>
      <c r="H34" s="143" t="s">
        <v>245</v>
      </c>
      <c r="I34" s="129"/>
      <c r="J34" s="200"/>
      <c r="K34" s="143" t="s">
        <v>245</v>
      </c>
      <c r="L34" s="129"/>
      <c r="M34" s="200"/>
      <c r="N34" s="143" t="s">
        <v>245</v>
      </c>
      <c r="O34" s="129"/>
      <c r="P34" s="200"/>
      <c r="Q34" s="143" t="s">
        <v>245</v>
      </c>
      <c r="R34" s="129"/>
      <c r="S34" s="200"/>
      <c r="T34" s="144" t="s">
        <v>246</v>
      </c>
      <c r="U34" s="172">
        <f t="shared" si="0"/>
        <v>0</v>
      </c>
      <c r="V34" s="198" t="s">
        <v>330</v>
      </c>
      <c r="W34" s="166"/>
      <c r="X34" s="266"/>
      <c r="Y34" s="166"/>
      <c r="Z34" s="251"/>
      <c r="AA34" s="147"/>
      <c r="AB34" s="147"/>
      <c r="AC34" s="147"/>
      <c r="AD34" s="141"/>
      <c r="AE34" s="142"/>
      <c r="AF34" s="143" t="s">
        <v>245</v>
      </c>
      <c r="AG34" s="148"/>
      <c r="AH34" s="200"/>
      <c r="AI34" s="143" t="s">
        <v>245</v>
      </c>
      <c r="AJ34" s="129"/>
      <c r="AK34" s="200"/>
      <c r="AL34" s="143" t="s">
        <v>245</v>
      </c>
      <c r="AM34" s="129"/>
      <c r="AN34" s="200"/>
      <c r="AO34" s="143" t="s">
        <v>245</v>
      </c>
      <c r="AP34" s="129"/>
      <c r="AQ34" s="200"/>
      <c r="AR34" s="144" t="s">
        <v>246</v>
      </c>
      <c r="AS34" s="172">
        <f t="shared" si="1"/>
        <v>0</v>
      </c>
      <c r="AT34" s="198" t="s">
        <v>330</v>
      </c>
    </row>
    <row r="35" spans="2:46" ht="15" hidden="1" customHeight="1" outlineLevel="1" x14ac:dyDescent="0.4">
      <c r="B35" s="251"/>
      <c r="C35" s="147"/>
      <c r="D35" s="147"/>
      <c r="E35" s="147"/>
      <c r="F35" s="141"/>
      <c r="G35" s="171"/>
      <c r="H35" s="143" t="s">
        <v>245</v>
      </c>
      <c r="I35" s="129"/>
      <c r="J35" s="200"/>
      <c r="K35" s="143" t="s">
        <v>245</v>
      </c>
      <c r="L35" s="129"/>
      <c r="M35" s="200"/>
      <c r="N35" s="143" t="s">
        <v>245</v>
      </c>
      <c r="O35" s="129"/>
      <c r="P35" s="200"/>
      <c r="Q35" s="143" t="s">
        <v>245</v>
      </c>
      <c r="R35" s="129"/>
      <c r="S35" s="200"/>
      <c r="T35" s="144" t="s">
        <v>246</v>
      </c>
      <c r="U35" s="172">
        <f t="shared" ref="U35:U41" si="4">PRODUCT(G35,I35,L35,O35,R35)</f>
        <v>0</v>
      </c>
      <c r="V35" s="198" t="s">
        <v>330</v>
      </c>
      <c r="W35" s="166"/>
      <c r="X35" s="266"/>
      <c r="Y35" s="166"/>
      <c r="Z35" s="251"/>
      <c r="AA35" s="147"/>
      <c r="AB35" s="147"/>
      <c r="AC35" s="147"/>
      <c r="AD35" s="141"/>
      <c r="AE35" s="142"/>
      <c r="AF35" s="143" t="s">
        <v>245</v>
      </c>
      <c r="AG35" s="148"/>
      <c r="AH35" s="200"/>
      <c r="AI35" s="143" t="s">
        <v>245</v>
      </c>
      <c r="AJ35" s="129"/>
      <c r="AK35" s="200"/>
      <c r="AL35" s="143" t="s">
        <v>245</v>
      </c>
      <c r="AM35" s="129"/>
      <c r="AN35" s="200"/>
      <c r="AO35" s="143" t="s">
        <v>245</v>
      </c>
      <c r="AP35" s="129"/>
      <c r="AQ35" s="200"/>
      <c r="AR35" s="144" t="s">
        <v>246</v>
      </c>
      <c r="AS35" s="172">
        <f t="shared" si="1"/>
        <v>0</v>
      </c>
      <c r="AT35" s="198" t="s">
        <v>330</v>
      </c>
    </row>
    <row r="36" spans="2:46" ht="15" hidden="1" customHeight="1" outlineLevel="1" x14ac:dyDescent="0.4">
      <c r="B36" s="251"/>
      <c r="C36" s="147"/>
      <c r="D36" s="147"/>
      <c r="E36" s="147"/>
      <c r="F36" s="141"/>
      <c r="G36" s="171"/>
      <c r="H36" s="143" t="s">
        <v>245</v>
      </c>
      <c r="I36" s="129"/>
      <c r="J36" s="200"/>
      <c r="K36" s="143" t="s">
        <v>245</v>
      </c>
      <c r="L36" s="129"/>
      <c r="M36" s="200"/>
      <c r="N36" s="143" t="s">
        <v>245</v>
      </c>
      <c r="O36" s="129"/>
      <c r="P36" s="200"/>
      <c r="Q36" s="143" t="s">
        <v>245</v>
      </c>
      <c r="R36" s="129"/>
      <c r="S36" s="200"/>
      <c r="T36" s="144" t="s">
        <v>246</v>
      </c>
      <c r="U36" s="172">
        <f t="shared" si="4"/>
        <v>0</v>
      </c>
      <c r="V36" s="198" t="s">
        <v>330</v>
      </c>
      <c r="W36" s="166"/>
      <c r="X36" s="266"/>
      <c r="Y36" s="166"/>
      <c r="Z36" s="251"/>
      <c r="AA36" s="147"/>
      <c r="AB36" s="147"/>
      <c r="AC36" s="147"/>
      <c r="AD36" s="141"/>
      <c r="AE36" s="142"/>
      <c r="AF36" s="143" t="s">
        <v>245</v>
      </c>
      <c r="AG36" s="148"/>
      <c r="AH36" s="200"/>
      <c r="AI36" s="143" t="s">
        <v>245</v>
      </c>
      <c r="AJ36" s="129"/>
      <c r="AK36" s="200"/>
      <c r="AL36" s="143" t="s">
        <v>245</v>
      </c>
      <c r="AM36" s="129"/>
      <c r="AN36" s="200"/>
      <c r="AO36" s="143" t="s">
        <v>245</v>
      </c>
      <c r="AP36" s="129"/>
      <c r="AQ36" s="200"/>
      <c r="AR36" s="144" t="s">
        <v>246</v>
      </c>
      <c r="AS36" s="172">
        <f t="shared" si="1"/>
        <v>0</v>
      </c>
      <c r="AT36" s="198" t="s">
        <v>330</v>
      </c>
    </row>
    <row r="37" spans="2:46" ht="15" hidden="1" customHeight="1" outlineLevel="1" x14ac:dyDescent="0.4">
      <c r="B37" s="251"/>
      <c r="C37" s="147"/>
      <c r="D37" s="147"/>
      <c r="E37" s="147"/>
      <c r="F37" s="141"/>
      <c r="G37" s="171"/>
      <c r="H37" s="143" t="s">
        <v>245</v>
      </c>
      <c r="I37" s="129"/>
      <c r="J37" s="200"/>
      <c r="K37" s="143" t="s">
        <v>245</v>
      </c>
      <c r="L37" s="129"/>
      <c r="M37" s="200"/>
      <c r="N37" s="143" t="s">
        <v>245</v>
      </c>
      <c r="O37" s="129"/>
      <c r="P37" s="200"/>
      <c r="Q37" s="143" t="s">
        <v>245</v>
      </c>
      <c r="R37" s="129"/>
      <c r="S37" s="200"/>
      <c r="T37" s="144" t="s">
        <v>246</v>
      </c>
      <c r="U37" s="172">
        <f t="shared" si="4"/>
        <v>0</v>
      </c>
      <c r="V37" s="198" t="s">
        <v>330</v>
      </c>
      <c r="W37" s="166"/>
      <c r="X37" s="266"/>
      <c r="Y37" s="166"/>
      <c r="Z37" s="251"/>
      <c r="AA37" s="147"/>
      <c r="AB37" s="147"/>
      <c r="AC37" s="147"/>
      <c r="AD37" s="141"/>
      <c r="AE37" s="142"/>
      <c r="AF37" s="143" t="s">
        <v>245</v>
      </c>
      <c r="AG37" s="148"/>
      <c r="AH37" s="200"/>
      <c r="AI37" s="143" t="s">
        <v>245</v>
      </c>
      <c r="AJ37" s="129"/>
      <c r="AK37" s="200"/>
      <c r="AL37" s="143" t="s">
        <v>245</v>
      </c>
      <c r="AM37" s="129"/>
      <c r="AN37" s="200"/>
      <c r="AO37" s="143" t="s">
        <v>245</v>
      </c>
      <c r="AP37" s="129"/>
      <c r="AQ37" s="200"/>
      <c r="AR37" s="144" t="s">
        <v>246</v>
      </c>
      <c r="AS37" s="172">
        <f t="shared" si="1"/>
        <v>0</v>
      </c>
      <c r="AT37" s="198" t="s">
        <v>330</v>
      </c>
    </row>
    <row r="38" spans="2:46" ht="15" hidden="1" customHeight="1" outlineLevel="1" x14ac:dyDescent="0.4">
      <c r="B38" s="251"/>
      <c r="C38" s="147"/>
      <c r="D38" s="147"/>
      <c r="E38" s="147"/>
      <c r="F38" s="141"/>
      <c r="G38" s="171"/>
      <c r="H38" s="143" t="s">
        <v>245</v>
      </c>
      <c r="I38" s="129"/>
      <c r="J38" s="200"/>
      <c r="K38" s="143" t="s">
        <v>245</v>
      </c>
      <c r="L38" s="129"/>
      <c r="M38" s="200"/>
      <c r="N38" s="143" t="s">
        <v>245</v>
      </c>
      <c r="O38" s="129"/>
      <c r="P38" s="200"/>
      <c r="Q38" s="143" t="s">
        <v>245</v>
      </c>
      <c r="R38" s="129"/>
      <c r="S38" s="200"/>
      <c r="T38" s="144" t="s">
        <v>246</v>
      </c>
      <c r="U38" s="172">
        <f t="shared" si="4"/>
        <v>0</v>
      </c>
      <c r="V38" s="198" t="s">
        <v>330</v>
      </c>
      <c r="W38" s="166"/>
      <c r="X38" s="266"/>
      <c r="Y38" s="166"/>
      <c r="Z38" s="251"/>
      <c r="AA38" s="147"/>
      <c r="AB38" s="147"/>
      <c r="AC38" s="147"/>
      <c r="AD38" s="141"/>
      <c r="AE38" s="142"/>
      <c r="AF38" s="143" t="s">
        <v>245</v>
      </c>
      <c r="AG38" s="148"/>
      <c r="AH38" s="200"/>
      <c r="AI38" s="143" t="s">
        <v>245</v>
      </c>
      <c r="AJ38" s="129"/>
      <c r="AK38" s="200"/>
      <c r="AL38" s="143" t="s">
        <v>245</v>
      </c>
      <c r="AM38" s="129"/>
      <c r="AN38" s="200"/>
      <c r="AO38" s="143" t="s">
        <v>245</v>
      </c>
      <c r="AP38" s="129"/>
      <c r="AQ38" s="200"/>
      <c r="AR38" s="144" t="s">
        <v>246</v>
      </c>
      <c r="AS38" s="172">
        <f t="shared" si="1"/>
        <v>0</v>
      </c>
      <c r="AT38" s="198" t="s">
        <v>330</v>
      </c>
    </row>
    <row r="39" spans="2:46" ht="15" hidden="1" customHeight="1" outlineLevel="1" x14ac:dyDescent="0.4">
      <c r="B39" s="251"/>
      <c r="C39" s="147"/>
      <c r="D39" s="147"/>
      <c r="E39" s="147"/>
      <c r="F39" s="141"/>
      <c r="G39" s="171"/>
      <c r="H39" s="143" t="s">
        <v>245</v>
      </c>
      <c r="I39" s="129"/>
      <c r="J39" s="200"/>
      <c r="K39" s="143" t="s">
        <v>245</v>
      </c>
      <c r="L39" s="129"/>
      <c r="M39" s="200"/>
      <c r="N39" s="143" t="s">
        <v>245</v>
      </c>
      <c r="O39" s="129"/>
      <c r="P39" s="200"/>
      <c r="Q39" s="143" t="s">
        <v>245</v>
      </c>
      <c r="R39" s="129"/>
      <c r="S39" s="200"/>
      <c r="T39" s="144" t="s">
        <v>246</v>
      </c>
      <c r="U39" s="172">
        <f t="shared" si="4"/>
        <v>0</v>
      </c>
      <c r="V39" s="198" t="s">
        <v>330</v>
      </c>
      <c r="W39" s="166"/>
      <c r="X39" s="266"/>
      <c r="Y39" s="166"/>
      <c r="Z39" s="251"/>
      <c r="AA39" s="147"/>
      <c r="AB39" s="147"/>
      <c r="AC39" s="147"/>
      <c r="AD39" s="141"/>
      <c r="AE39" s="142"/>
      <c r="AF39" s="143" t="s">
        <v>245</v>
      </c>
      <c r="AG39" s="148"/>
      <c r="AH39" s="200"/>
      <c r="AI39" s="143" t="s">
        <v>245</v>
      </c>
      <c r="AJ39" s="129"/>
      <c r="AK39" s="200"/>
      <c r="AL39" s="143" t="s">
        <v>245</v>
      </c>
      <c r="AM39" s="129"/>
      <c r="AN39" s="200"/>
      <c r="AO39" s="143" t="s">
        <v>245</v>
      </c>
      <c r="AP39" s="129"/>
      <c r="AQ39" s="200"/>
      <c r="AR39" s="144" t="s">
        <v>246</v>
      </c>
      <c r="AS39" s="172">
        <f t="shared" si="1"/>
        <v>0</v>
      </c>
      <c r="AT39" s="198" t="s">
        <v>330</v>
      </c>
    </row>
    <row r="40" spans="2:46" ht="15" hidden="1" customHeight="1" outlineLevel="1" x14ac:dyDescent="0.4">
      <c r="B40" s="251"/>
      <c r="C40" s="147"/>
      <c r="D40" s="147"/>
      <c r="E40" s="147"/>
      <c r="F40" s="141"/>
      <c r="G40" s="171"/>
      <c r="H40" s="143" t="s">
        <v>245</v>
      </c>
      <c r="I40" s="129"/>
      <c r="J40" s="200"/>
      <c r="K40" s="143" t="s">
        <v>245</v>
      </c>
      <c r="L40" s="129"/>
      <c r="M40" s="200"/>
      <c r="N40" s="143" t="s">
        <v>245</v>
      </c>
      <c r="O40" s="129"/>
      <c r="P40" s="200"/>
      <c r="Q40" s="143" t="s">
        <v>245</v>
      </c>
      <c r="R40" s="129"/>
      <c r="S40" s="200"/>
      <c r="T40" s="144" t="s">
        <v>246</v>
      </c>
      <c r="U40" s="172">
        <f t="shared" si="4"/>
        <v>0</v>
      </c>
      <c r="V40" s="198" t="s">
        <v>330</v>
      </c>
      <c r="W40" s="166"/>
      <c r="X40" s="266"/>
      <c r="Y40" s="166"/>
      <c r="Z40" s="251"/>
      <c r="AA40" s="147"/>
      <c r="AB40" s="147"/>
      <c r="AC40" s="147"/>
      <c r="AD40" s="141"/>
      <c r="AE40" s="142"/>
      <c r="AF40" s="143" t="s">
        <v>245</v>
      </c>
      <c r="AG40" s="148"/>
      <c r="AH40" s="200"/>
      <c r="AI40" s="143" t="s">
        <v>245</v>
      </c>
      <c r="AJ40" s="129"/>
      <c r="AK40" s="200"/>
      <c r="AL40" s="143" t="s">
        <v>245</v>
      </c>
      <c r="AM40" s="129"/>
      <c r="AN40" s="200"/>
      <c r="AO40" s="143" t="s">
        <v>245</v>
      </c>
      <c r="AP40" s="129"/>
      <c r="AQ40" s="200"/>
      <c r="AR40" s="144" t="s">
        <v>246</v>
      </c>
      <c r="AS40" s="172">
        <f t="shared" si="1"/>
        <v>0</v>
      </c>
      <c r="AT40" s="198" t="s">
        <v>330</v>
      </c>
    </row>
    <row r="41" spans="2:46" ht="18.75" hidden="1" customHeight="1" outlineLevel="1" x14ac:dyDescent="0.4">
      <c r="B41" s="251"/>
      <c r="C41" s="147"/>
      <c r="D41" s="147"/>
      <c r="E41" s="147"/>
      <c r="F41" s="141"/>
      <c r="G41" s="171"/>
      <c r="H41" s="143" t="s">
        <v>245</v>
      </c>
      <c r="I41" s="129"/>
      <c r="J41" s="200"/>
      <c r="K41" s="143" t="s">
        <v>245</v>
      </c>
      <c r="L41" s="129"/>
      <c r="M41" s="200"/>
      <c r="N41" s="143" t="s">
        <v>245</v>
      </c>
      <c r="O41" s="129"/>
      <c r="P41" s="200"/>
      <c r="Q41" s="143" t="s">
        <v>245</v>
      </c>
      <c r="R41" s="129"/>
      <c r="S41" s="200"/>
      <c r="T41" s="144" t="s">
        <v>246</v>
      </c>
      <c r="U41" s="172">
        <f t="shared" si="4"/>
        <v>0</v>
      </c>
      <c r="V41" s="198" t="s">
        <v>330</v>
      </c>
      <c r="W41" s="166"/>
      <c r="X41" s="266"/>
      <c r="Y41" s="166"/>
      <c r="Z41" s="251"/>
      <c r="AA41" s="147"/>
      <c r="AB41" s="147"/>
      <c r="AC41" s="147"/>
      <c r="AD41" s="141"/>
      <c r="AE41" s="142"/>
      <c r="AF41" s="143" t="s">
        <v>245</v>
      </c>
      <c r="AG41" s="129"/>
      <c r="AH41" s="200"/>
      <c r="AI41" s="143" t="s">
        <v>245</v>
      </c>
      <c r="AJ41" s="129"/>
      <c r="AK41" s="200"/>
      <c r="AL41" s="143" t="s">
        <v>245</v>
      </c>
      <c r="AM41" s="129"/>
      <c r="AN41" s="200"/>
      <c r="AO41" s="143" t="s">
        <v>245</v>
      </c>
      <c r="AP41" s="129"/>
      <c r="AQ41" s="200"/>
      <c r="AR41" s="144" t="s">
        <v>246</v>
      </c>
      <c r="AS41" s="172">
        <f>PRODUCT(AE41,AG41,AJ41,AM41,AP41)</f>
        <v>0</v>
      </c>
      <c r="AT41" s="198" t="s">
        <v>330</v>
      </c>
    </row>
    <row r="42" spans="2:46" ht="15" customHeight="1" collapsed="1" thickBot="1" x14ac:dyDescent="0.45">
      <c r="B42" s="252"/>
      <c r="C42" s="149"/>
      <c r="D42" s="149"/>
      <c r="E42" s="149"/>
      <c r="F42" s="150"/>
      <c r="G42" s="180"/>
      <c r="H42" s="152"/>
      <c r="I42" s="136"/>
      <c r="J42" s="136"/>
      <c r="K42" s="152"/>
      <c r="L42" s="136"/>
      <c r="M42" s="136"/>
      <c r="N42" s="152"/>
      <c r="O42" s="136"/>
      <c r="P42" s="136"/>
      <c r="Q42" s="152"/>
      <c r="R42" s="136"/>
      <c r="S42" s="136"/>
      <c r="T42" s="127" t="s">
        <v>253</v>
      </c>
      <c r="U42" s="172">
        <f>ROUNDDOWN(SUM(U12:U41),-3)</f>
        <v>0</v>
      </c>
      <c r="V42" s="138"/>
      <c r="W42" s="166"/>
      <c r="X42" s="170"/>
      <c r="Y42" s="166"/>
      <c r="Z42" s="252"/>
      <c r="AA42" s="149"/>
      <c r="AB42" s="149"/>
      <c r="AC42" s="149"/>
      <c r="AD42" s="150"/>
      <c r="AE42" s="151"/>
      <c r="AF42" s="152"/>
      <c r="AG42" s="136"/>
      <c r="AH42" s="136"/>
      <c r="AI42" s="152"/>
      <c r="AJ42" s="136"/>
      <c r="AK42" s="136"/>
      <c r="AL42" s="152"/>
      <c r="AM42" s="136"/>
      <c r="AN42" s="136"/>
      <c r="AO42" s="152"/>
      <c r="AP42" s="136"/>
      <c r="AQ42" s="136"/>
      <c r="AR42" s="127" t="s">
        <v>253</v>
      </c>
      <c r="AS42" s="172">
        <f>ROUNDDOWN(SUM(AS12:AS41),-3)</f>
        <v>234000</v>
      </c>
      <c r="AT42" s="138"/>
    </row>
    <row r="43" spans="2:46" ht="15" customHeight="1" x14ac:dyDescent="0.4">
      <c r="B43" s="250" t="s">
        <v>254</v>
      </c>
      <c r="C43" s="133" t="str">
        <f>IF('03-1_収支予算書'!B35="","",'03-1_収支予算書'!B35)</f>
        <v/>
      </c>
      <c r="D43" s="134" t="e">
        <f>IF('03-1_収支予算書'!C35="","",'03-1_収支予算書'!C35)*1000</f>
        <v>#VALUE!</v>
      </c>
      <c r="E43" s="134" t="e">
        <f>IF('03-1_収支予算書'!D35="","",'03-1_収支予算書'!D35)*1000</f>
        <v>#VALUE!</v>
      </c>
      <c r="F43" s="150"/>
      <c r="G43" s="179"/>
      <c r="H43" s="136"/>
      <c r="I43" s="136"/>
      <c r="J43" s="136"/>
      <c r="K43" s="136"/>
      <c r="L43" s="136"/>
      <c r="M43" s="136"/>
      <c r="N43" s="136"/>
      <c r="O43" s="136"/>
      <c r="P43" s="136"/>
      <c r="Q43" s="136"/>
      <c r="R43" s="136"/>
      <c r="S43" s="136"/>
      <c r="T43" s="136"/>
      <c r="U43" s="175"/>
      <c r="V43" s="138"/>
      <c r="W43" s="166"/>
      <c r="X43" s="201"/>
      <c r="Y43" s="166"/>
      <c r="Z43" s="250" t="s">
        <v>254</v>
      </c>
      <c r="AA43" s="133" t="s">
        <v>255</v>
      </c>
      <c r="AB43" s="134">
        <v>302000</v>
      </c>
      <c r="AC43" s="134">
        <v>0</v>
      </c>
      <c r="AD43" s="150"/>
      <c r="AE43" s="136"/>
      <c r="AF43" s="136"/>
      <c r="AG43" s="136"/>
      <c r="AH43" s="136"/>
      <c r="AI43" s="136"/>
      <c r="AJ43" s="136"/>
      <c r="AK43" s="136"/>
      <c r="AL43" s="136"/>
      <c r="AM43" s="136"/>
      <c r="AN43" s="136"/>
      <c r="AO43" s="136"/>
      <c r="AP43" s="136"/>
      <c r="AQ43" s="136"/>
      <c r="AR43" s="136"/>
      <c r="AS43" s="137"/>
      <c r="AT43" s="138"/>
    </row>
    <row r="44" spans="2:46" ht="15" customHeight="1" x14ac:dyDescent="0.4">
      <c r="B44" s="251"/>
      <c r="C44" s="139" t="s">
        <v>244</v>
      </c>
      <c r="D44" s="140">
        <f>ROUNDDOWN(SUMIF(V44:V73,"助成金以外からの支出",U44:U73),-3)</f>
        <v>0</v>
      </c>
      <c r="E44" s="140">
        <f>ROUNDDOWN(SUMIF(V44:V73,"助成金からの支出",U44:U73),-3)</f>
        <v>0</v>
      </c>
      <c r="F44" s="141"/>
      <c r="G44" s="171"/>
      <c r="H44" s="143" t="s">
        <v>245</v>
      </c>
      <c r="I44" s="129"/>
      <c r="J44" s="200"/>
      <c r="K44" s="143" t="s">
        <v>245</v>
      </c>
      <c r="L44" s="129"/>
      <c r="M44" s="200"/>
      <c r="N44" s="143" t="s">
        <v>245</v>
      </c>
      <c r="O44" s="129"/>
      <c r="P44" s="200"/>
      <c r="Q44" s="143" t="s">
        <v>245</v>
      </c>
      <c r="R44" s="129"/>
      <c r="S44" s="200"/>
      <c r="T44" s="144" t="s">
        <v>246</v>
      </c>
      <c r="U44" s="172">
        <f>PRODUCT(G44,I44,L44,O44,R44)</f>
        <v>0</v>
      </c>
      <c r="V44" s="198" t="s">
        <v>330</v>
      </c>
      <c r="W44" s="166"/>
      <c r="X44" s="202"/>
      <c r="Y44" s="166"/>
      <c r="Z44" s="251"/>
      <c r="AA44" s="139" t="s">
        <v>244</v>
      </c>
      <c r="AB44" s="140">
        <f>ROUNDDOWN(SUMIF(AT44:AT73,"助成金以外からの支出",AS44:AS73),-3)</f>
        <v>302000</v>
      </c>
      <c r="AC44" s="140">
        <f>ROUNDDOWN(SUMIF(AT44:AT73,"助成金からの支出",AS44:AS73),-3)</f>
        <v>0</v>
      </c>
      <c r="AD44" s="153" t="s">
        <v>256</v>
      </c>
      <c r="AE44" s="171">
        <v>50000</v>
      </c>
      <c r="AF44" s="143" t="s">
        <v>245</v>
      </c>
      <c r="AG44" s="129">
        <v>3</v>
      </c>
      <c r="AH44" s="200" t="s">
        <v>248</v>
      </c>
      <c r="AI44" s="143" t="s">
        <v>245</v>
      </c>
      <c r="AJ44" s="129">
        <v>2</v>
      </c>
      <c r="AK44" s="200" t="s">
        <v>257</v>
      </c>
      <c r="AL44" s="143" t="s">
        <v>245</v>
      </c>
      <c r="AM44" s="129"/>
      <c r="AN44" s="200"/>
      <c r="AO44" s="143" t="s">
        <v>245</v>
      </c>
      <c r="AP44" s="129"/>
      <c r="AQ44" s="200"/>
      <c r="AR44" s="144" t="s">
        <v>246</v>
      </c>
      <c r="AS44" s="172">
        <f>PRODUCT(AE44,AG44,AJ44,AM44,AP44)</f>
        <v>300000</v>
      </c>
      <c r="AT44" s="198" t="s">
        <v>249</v>
      </c>
    </row>
    <row r="45" spans="2:46" ht="15" customHeight="1" x14ac:dyDescent="0.4">
      <c r="B45" s="251"/>
      <c r="C45" s="145" t="s">
        <v>250</v>
      </c>
      <c r="D45" s="146" t="e">
        <f>IF(EXACT(D43,D44),"一致","不一致")</f>
        <v>#VALUE!</v>
      </c>
      <c r="E45" s="146" t="e">
        <f>IF(EXACT(E43,E44),"一致","不一致")</f>
        <v>#VALUE!</v>
      </c>
      <c r="F45" s="141"/>
      <c r="G45" s="171"/>
      <c r="H45" s="143" t="s">
        <v>245</v>
      </c>
      <c r="I45" s="129"/>
      <c r="J45" s="200"/>
      <c r="K45" s="143" t="s">
        <v>245</v>
      </c>
      <c r="L45" s="129"/>
      <c r="M45" s="200"/>
      <c r="N45" s="143" t="s">
        <v>245</v>
      </c>
      <c r="O45" s="129"/>
      <c r="P45" s="200"/>
      <c r="Q45" s="143" t="s">
        <v>245</v>
      </c>
      <c r="R45" s="129"/>
      <c r="S45" s="200"/>
      <c r="T45" s="144" t="s">
        <v>246</v>
      </c>
      <c r="U45" s="172">
        <f>PRODUCT(G45,I45,L45,O45,R45)</f>
        <v>0</v>
      </c>
      <c r="V45" s="198" t="s">
        <v>330</v>
      </c>
      <c r="W45" s="166"/>
      <c r="X45" s="166"/>
      <c r="Y45" s="166"/>
      <c r="Z45" s="251"/>
      <c r="AA45" s="145" t="s">
        <v>250</v>
      </c>
      <c r="AB45" s="146" t="str">
        <f>IF(EXACT(AB43,AB44),"一致","不一致")</f>
        <v>一致</v>
      </c>
      <c r="AC45" s="146" t="str">
        <f>IF(EXACT(AC43,AC44),"一致","不一致")</f>
        <v>一致</v>
      </c>
      <c r="AD45" s="154" t="s">
        <v>341</v>
      </c>
      <c r="AE45" s="171">
        <v>1000</v>
      </c>
      <c r="AF45" s="143" t="s">
        <v>245</v>
      </c>
      <c r="AG45" s="129">
        <v>2</v>
      </c>
      <c r="AH45" s="200" t="s">
        <v>248</v>
      </c>
      <c r="AI45" s="143" t="s">
        <v>245</v>
      </c>
      <c r="AJ45" s="129"/>
      <c r="AK45" s="200"/>
      <c r="AL45" s="143" t="s">
        <v>245</v>
      </c>
      <c r="AM45" s="129"/>
      <c r="AN45" s="200"/>
      <c r="AO45" s="143" t="s">
        <v>245</v>
      </c>
      <c r="AP45" s="129"/>
      <c r="AQ45" s="200"/>
      <c r="AR45" s="144" t="s">
        <v>246</v>
      </c>
      <c r="AS45" s="172">
        <f>PRODUCT(AE45,AG45,AJ45,AM45,AP45)</f>
        <v>2000</v>
      </c>
      <c r="AT45" s="198" t="s">
        <v>249</v>
      </c>
    </row>
    <row r="46" spans="2:46" ht="15" customHeight="1" x14ac:dyDescent="0.4">
      <c r="B46" s="251"/>
      <c r="C46" s="145"/>
      <c r="D46" s="146"/>
      <c r="E46" s="146"/>
      <c r="F46" s="141"/>
      <c r="G46" s="171"/>
      <c r="H46" s="143" t="s">
        <v>245</v>
      </c>
      <c r="I46" s="129"/>
      <c r="J46" s="200"/>
      <c r="K46" s="143" t="s">
        <v>245</v>
      </c>
      <c r="L46" s="129"/>
      <c r="M46" s="200"/>
      <c r="N46" s="143" t="s">
        <v>245</v>
      </c>
      <c r="O46" s="129"/>
      <c r="P46" s="200"/>
      <c r="Q46" s="143" t="s">
        <v>245</v>
      </c>
      <c r="R46" s="129"/>
      <c r="S46" s="200"/>
      <c r="T46" s="144" t="s">
        <v>246</v>
      </c>
      <c r="U46" s="172">
        <f>PRODUCT(G46,I46,L46,O46,R46)</f>
        <v>0</v>
      </c>
      <c r="V46" s="198" t="s">
        <v>330</v>
      </c>
      <c r="W46" s="166"/>
      <c r="X46" s="166"/>
      <c r="Y46" s="166"/>
      <c r="Z46" s="251"/>
      <c r="AA46" s="145"/>
      <c r="AB46" s="146"/>
      <c r="AC46" s="146"/>
      <c r="AD46" s="154"/>
      <c r="AE46" s="171"/>
      <c r="AF46" s="143" t="s">
        <v>245</v>
      </c>
      <c r="AG46" s="129"/>
      <c r="AH46" s="200"/>
      <c r="AI46" s="143" t="s">
        <v>245</v>
      </c>
      <c r="AJ46" s="129"/>
      <c r="AK46" s="200"/>
      <c r="AL46" s="143" t="s">
        <v>245</v>
      </c>
      <c r="AM46" s="129"/>
      <c r="AN46" s="200"/>
      <c r="AO46" s="143" t="s">
        <v>245</v>
      </c>
      <c r="AP46" s="129"/>
      <c r="AQ46" s="200"/>
      <c r="AR46" s="144" t="s">
        <v>246</v>
      </c>
      <c r="AS46" s="172">
        <f t="shared" ref="AS46:AS70" si="5">PRODUCT(AE46,AG46,AJ46,AM46,AP46)</f>
        <v>0</v>
      </c>
      <c r="AT46" s="198" t="s">
        <v>330</v>
      </c>
    </row>
    <row r="47" spans="2:46" ht="15" customHeight="1" x14ac:dyDescent="0.4">
      <c r="B47" s="251"/>
      <c r="C47" s="145"/>
      <c r="D47" s="146"/>
      <c r="E47" s="146"/>
      <c r="F47" s="141"/>
      <c r="G47" s="171"/>
      <c r="H47" s="143" t="s">
        <v>245</v>
      </c>
      <c r="I47" s="129"/>
      <c r="J47" s="200"/>
      <c r="K47" s="143" t="s">
        <v>245</v>
      </c>
      <c r="L47" s="129"/>
      <c r="M47" s="200"/>
      <c r="N47" s="143" t="s">
        <v>245</v>
      </c>
      <c r="O47" s="129"/>
      <c r="P47" s="200"/>
      <c r="Q47" s="143" t="s">
        <v>245</v>
      </c>
      <c r="R47" s="129"/>
      <c r="S47" s="200"/>
      <c r="T47" s="144" t="s">
        <v>246</v>
      </c>
      <c r="U47" s="172">
        <f>PRODUCT(G47,I47,L47,O47,R47)</f>
        <v>0</v>
      </c>
      <c r="V47" s="198" t="s">
        <v>330</v>
      </c>
      <c r="W47" s="166"/>
      <c r="X47" s="166"/>
      <c r="Y47" s="166"/>
      <c r="Z47" s="251"/>
      <c r="AA47" s="145"/>
      <c r="AB47" s="146"/>
      <c r="AC47" s="146"/>
      <c r="AD47" s="154"/>
      <c r="AE47" s="171"/>
      <c r="AF47" s="143" t="s">
        <v>245</v>
      </c>
      <c r="AG47" s="129"/>
      <c r="AH47" s="200"/>
      <c r="AI47" s="143" t="s">
        <v>245</v>
      </c>
      <c r="AJ47" s="129"/>
      <c r="AK47" s="200"/>
      <c r="AL47" s="143" t="s">
        <v>245</v>
      </c>
      <c r="AM47" s="129"/>
      <c r="AN47" s="200"/>
      <c r="AO47" s="143" t="s">
        <v>245</v>
      </c>
      <c r="AP47" s="129"/>
      <c r="AQ47" s="200"/>
      <c r="AR47" s="144" t="s">
        <v>246</v>
      </c>
      <c r="AS47" s="172">
        <f t="shared" si="5"/>
        <v>0</v>
      </c>
      <c r="AT47" s="198" t="s">
        <v>330</v>
      </c>
    </row>
    <row r="48" spans="2:46" ht="15" customHeight="1" x14ac:dyDescent="0.4">
      <c r="B48" s="251"/>
      <c r="C48" s="145"/>
      <c r="D48" s="146"/>
      <c r="E48" s="146"/>
      <c r="F48" s="141"/>
      <c r="G48" s="171"/>
      <c r="H48" s="143" t="s">
        <v>245</v>
      </c>
      <c r="I48" s="129"/>
      <c r="J48" s="200"/>
      <c r="K48" s="143" t="s">
        <v>245</v>
      </c>
      <c r="L48" s="129"/>
      <c r="M48" s="200"/>
      <c r="N48" s="143" t="s">
        <v>245</v>
      </c>
      <c r="O48" s="129"/>
      <c r="P48" s="200"/>
      <c r="Q48" s="143" t="s">
        <v>245</v>
      </c>
      <c r="R48" s="129"/>
      <c r="S48" s="200"/>
      <c r="T48" s="144" t="s">
        <v>246</v>
      </c>
      <c r="U48" s="172">
        <f t="shared" ref="U48:U72" si="6">PRODUCT(G48,I48,L48,O48,R48)</f>
        <v>0</v>
      </c>
      <c r="V48" s="198" t="s">
        <v>330</v>
      </c>
      <c r="W48" s="166"/>
      <c r="X48" s="166"/>
      <c r="Y48" s="166"/>
      <c r="Z48" s="251"/>
      <c r="AA48" s="145"/>
      <c r="AB48" s="146"/>
      <c r="AC48" s="146"/>
      <c r="AD48" s="154"/>
      <c r="AE48" s="171"/>
      <c r="AF48" s="143" t="s">
        <v>245</v>
      </c>
      <c r="AG48" s="129"/>
      <c r="AH48" s="200"/>
      <c r="AI48" s="143" t="s">
        <v>245</v>
      </c>
      <c r="AJ48" s="129"/>
      <c r="AK48" s="200"/>
      <c r="AL48" s="143" t="s">
        <v>245</v>
      </c>
      <c r="AM48" s="129"/>
      <c r="AN48" s="200"/>
      <c r="AO48" s="143" t="s">
        <v>245</v>
      </c>
      <c r="AP48" s="129"/>
      <c r="AQ48" s="200"/>
      <c r="AR48" s="144" t="s">
        <v>246</v>
      </c>
      <c r="AS48" s="172">
        <f t="shared" si="5"/>
        <v>0</v>
      </c>
      <c r="AT48" s="198" t="s">
        <v>330</v>
      </c>
    </row>
    <row r="49" spans="2:46" ht="15" customHeight="1" x14ac:dyDescent="0.4">
      <c r="B49" s="251"/>
      <c r="C49" s="145"/>
      <c r="D49" s="146"/>
      <c r="E49" s="146"/>
      <c r="F49" s="141"/>
      <c r="G49" s="171"/>
      <c r="H49" s="143" t="s">
        <v>245</v>
      </c>
      <c r="I49" s="129"/>
      <c r="J49" s="200"/>
      <c r="K49" s="143" t="s">
        <v>245</v>
      </c>
      <c r="L49" s="129"/>
      <c r="M49" s="200"/>
      <c r="N49" s="143" t="s">
        <v>245</v>
      </c>
      <c r="O49" s="129"/>
      <c r="P49" s="200"/>
      <c r="Q49" s="143" t="s">
        <v>245</v>
      </c>
      <c r="R49" s="129"/>
      <c r="S49" s="200"/>
      <c r="T49" s="144" t="s">
        <v>246</v>
      </c>
      <c r="U49" s="172">
        <f t="shared" si="6"/>
        <v>0</v>
      </c>
      <c r="V49" s="198" t="s">
        <v>330</v>
      </c>
      <c r="W49" s="166"/>
      <c r="X49" s="166"/>
      <c r="Y49" s="166"/>
      <c r="Z49" s="251"/>
      <c r="AA49" s="145"/>
      <c r="AB49" s="146"/>
      <c r="AC49" s="146"/>
      <c r="AD49" s="154"/>
      <c r="AE49" s="171"/>
      <c r="AF49" s="143" t="s">
        <v>245</v>
      </c>
      <c r="AG49" s="129"/>
      <c r="AH49" s="200"/>
      <c r="AI49" s="143" t="s">
        <v>245</v>
      </c>
      <c r="AJ49" s="129"/>
      <c r="AK49" s="200"/>
      <c r="AL49" s="143" t="s">
        <v>245</v>
      </c>
      <c r="AM49" s="129"/>
      <c r="AN49" s="200"/>
      <c r="AO49" s="143" t="s">
        <v>245</v>
      </c>
      <c r="AP49" s="129"/>
      <c r="AQ49" s="200"/>
      <c r="AR49" s="144" t="s">
        <v>246</v>
      </c>
      <c r="AS49" s="172">
        <f t="shared" si="5"/>
        <v>0</v>
      </c>
      <c r="AT49" s="198" t="s">
        <v>330</v>
      </c>
    </row>
    <row r="50" spans="2:46" ht="15" customHeight="1" x14ac:dyDescent="0.4">
      <c r="B50" s="251"/>
      <c r="C50" s="145"/>
      <c r="D50" s="146"/>
      <c r="E50" s="146"/>
      <c r="F50" s="141"/>
      <c r="G50" s="171"/>
      <c r="H50" s="143" t="s">
        <v>245</v>
      </c>
      <c r="I50" s="129"/>
      <c r="J50" s="200"/>
      <c r="K50" s="143" t="s">
        <v>245</v>
      </c>
      <c r="L50" s="129"/>
      <c r="M50" s="200"/>
      <c r="N50" s="143" t="s">
        <v>245</v>
      </c>
      <c r="O50" s="129"/>
      <c r="P50" s="200"/>
      <c r="Q50" s="143" t="s">
        <v>245</v>
      </c>
      <c r="R50" s="129"/>
      <c r="S50" s="200"/>
      <c r="T50" s="144" t="s">
        <v>246</v>
      </c>
      <c r="U50" s="172">
        <f t="shared" si="6"/>
        <v>0</v>
      </c>
      <c r="V50" s="198" t="s">
        <v>330</v>
      </c>
      <c r="W50" s="166"/>
      <c r="X50" s="166"/>
      <c r="Y50" s="166"/>
      <c r="Z50" s="251"/>
      <c r="AA50" s="145"/>
      <c r="AB50" s="146"/>
      <c r="AC50" s="146"/>
      <c r="AD50" s="154"/>
      <c r="AE50" s="171"/>
      <c r="AF50" s="143" t="s">
        <v>245</v>
      </c>
      <c r="AG50" s="129"/>
      <c r="AH50" s="200"/>
      <c r="AI50" s="143" t="s">
        <v>245</v>
      </c>
      <c r="AJ50" s="129"/>
      <c r="AK50" s="200"/>
      <c r="AL50" s="143" t="s">
        <v>245</v>
      </c>
      <c r="AM50" s="129"/>
      <c r="AN50" s="200"/>
      <c r="AO50" s="143" t="s">
        <v>245</v>
      </c>
      <c r="AP50" s="129"/>
      <c r="AQ50" s="200"/>
      <c r="AR50" s="144" t="s">
        <v>246</v>
      </c>
      <c r="AS50" s="172">
        <f t="shared" si="5"/>
        <v>0</v>
      </c>
      <c r="AT50" s="198" t="s">
        <v>330</v>
      </c>
    </row>
    <row r="51" spans="2:46" ht="15" customHeight="1" x14ac:dyDescent="0.4">
      <c r="B51" s="251"/>
      <c r="C51" s="145"/>
      <c r="D51" s="146"/>
      <c r="E51" s="146"/>
      <c r="F51" s="141"/>
      <c r="G51" s="171"/>
      <c r="H51" s="143" t="s">
        <v>245</v>
      </c>
      <c r="I51" s="129"/>
      <c r="J51" s="200"/>
      <c r="K51" s="143" t="s">
        <v>245</v>
      </c>
      <c r="L51" s="129"/>
      <c r="M51" s="200"/>
      <c r="N51" s="143" t="s">
        <v>245</v>
      </c>
      <c r="O51" s="129"/>
      <c r="P51" s="200"/>
      <c r="Q51" s="143" t="s">
        <v>245</v>
      </c>
      <c r="R51" s="129"/>
      <c r="S51" s="200"/>
      <c r="T51" s="144" t="s">
        <v>246</v>
      </c>
      <c r="U51" s="172">
        <f t="shared" si="6"/>
        <v>0</v>
      </c>
      <c r="V51" s="198" t="s">
        <v>330</v>
      </c>
      <c r="W51" s="166"/>
      <c r="X51" s="166"/>
      <c r="Y51" s="166"/>
      <c r="Z51" s="251"/>
      <c r="AA51" s="145"/>
      <c r="AB51" s="146"/>
      <c r="AC51" s="146"/>
      <c r="AD51" s="154"/>
      <c r="AE51" s="171"/>
      <c r="AF51" s="143" t="s">
        <v>245</v>
      </c>
      <c r="AG51" s="129"/>
      <c r="AH51" s="200"/>
      <c r="AI51" s="143" t="s">
        <v>245</v>
      </c>
      <c r="AJ51" s="129"/>
      <c r="AK51" s="200"/>
      <c r="AL51" s="143" t="s">
        <v>245</v>
      </c>
      <c r="AM51" s="129"/>
      <c r="AN51" s="200"/>
      <c r="AO51" s="143" t="s">
        <v>245</v>
      </c>
      <c r="AP51" s="129"/>
      <c r="AQ51" s="200"/>
      <c r="AR51" s="144" t="s">
        <v>246</v>
      </c>
      <c r="AS51" s="172">
        <f t="shared" si="5"/>
        <v>0</v>
      </c>
      <c r="AT51" s="198" t="s">
        <v>330</v>
      </c>
    </row>
    <row r="52" spans="2:46" ht="15" customHeight="1" x14ac:dyDescent="0.4">
      <c r="B52" s="251"/>
      <c r="C52" s="145"/>
      <c r="D52" s="146"/>
      <c r="E52" s="146"/>
      <c r="F52" s="141"/>
      <c r="G52" s="171"/>
      <c r="H52" s="143" t="s">
        <v>245</v>
      </c>
      <c r="I52" s="129"/>
      <c r="J52" s="200"/>
      <c r="K52" s="143" t="s">
        <v>245</v>
      </c>
      <c r="L52" s="129"/>
      <c r="M52" s="200"/>
      <c r="N52" s="143" t="s">
        <v>245</v>
      </c>
      <c r="O52" s="129"/>
      <c r="P52" s="200"/>
      <c r="Q52" s="143" t="s">
        <v>245</v>
      </c>
      <c r="R52" s="129"/>
      <c r="S52" s="200"/>
      <c r="T52" s="144" t="s">
        <v>246</v>
      </c>
      <c r="U52" s="172">
        <f t="shared" si="6"/>
        <v>0</v>
      </c>
      <c r="V52" s="198" t="s">
        <v>330</v>
      </c>
      <c r="W52" s="166"/>
      <c r="X52" s="166"/>
      <c r="Y52" s="166"/>
      <c r="Z52" s="251"/>
      <c r="AA52" s="145"/>
      <c r="AB52" s="146"/>
      <c r="AC52" s="146"/>
      <c r="AD52" s="154"/>
      <c r="AE52" s="171"/>
      <c r="AF52" s="143" t="s">
        <v>245</v>
      </c>
      <c r="AG52" s="129"/>
      <c r="AH52" s="200"/>
      <c r="AI52" s="143" t="s">
        <v>245</v>
      </c>
      <c r="AJ52" s="129"/>
      <c r="AK52" s="200"/>
      <c r="AL52" s="143" t="s">
        <v>245</v>
      </c>
      <c r="AM52" s="129"/>
      <c r="AN52" s="200"/>
      <c r="AO52" s="143" t="s">
        <v>245</v>
      </c>
      <c r="AP52" s="129"/>
      <c r="AQ52" s="200"/>
      <c r="AR52" s="144" t="s">
        <v>246</v>
      </c>
      <c r="AS52" s="172">
        <f t="shared" si="5"/>
        <v>0</v>
      </c>
      <c r="AT52" s="198" t="s">
        <v>330</v>
      </c>
    </row>
    <row r="53" spans="2:46" ht="15" customHeight="1" x14ac:dyDescent="0.4">
      <c r="B53" s="251"/>
      <c r="C53" s="145"/>
      <c r="D53" s="146"/>
      <c r="E53" s="146"/>
      <c r="F53" s="141"/>
      <c r="G53" s="171"/>
      <c r="H53" s="143" t="s">
        <v>245</v>
      </c>
      <c r="I53" s="129"/>
      <c r="J53" s="200"/>
      <c r="K53" s="143" t="s">
        <v>245</v>
      </c>
      <c r="L53" s="129"/>
      <c r="M53" s="200"/>
      <c r="N53" s="143" t="s">
        <v>245</v>
      </c>
      <c r="O53" s="129"/>
      <c r="P53" s="200"/>
      <c r="Q53" s="143" t="s">
        <v>245</v>
      </c>
      <c r="R53" s="129"/>
      <c r="S53" s="200"/>
      <c r="T53" s="144" t="s">
        <v>246</v>
      </c>
      <c r="U53" s="172">
        <f t="shared" si="6"/>
        <v>0</v>
      </c>
      <c r="V53" s="198" t="s">
        <v>330</v>
      </c>
      <c r="W53" s="166"/>
      <c r="X53" s="166"/>
      <c r="Y53" s="166"/>
      <c r="Z53" s="251"/>
      <c r="AA53" s="145"/>
      <c r="AB53" s="146"/>
      <c r="AC53" s="146"/>
      <c r="AD53" s="154"/>
      <c r="AE53" s="171"/>
      <c r="AF53" s="143" t="s">
        <v>245</v>
      </c>
      <c r="AG53" s="129"/>
      <c r="AH53" s="200"/>
      <c r="AI53" s="143" t="s">
        <v>245</v>
      </c>
      <c r="AJ53" s="129"/>
      <c r="AK53" s="200"/>
      <c r="AL53" s="143" t="s">
        <v>245</v>
      </c>
      <c r="AM53" s="129"/>
      <c r="AN53" s="200"/>
      <c r="AO53" s="143" t="s">
        <v>245</v>
      </c>
      <c r="AP53" s="129"/>
      <c r="AQ53" s="200"/>
      <c r="AR53" s="144" t="s">
        <v>246</v>
      </c>
      <c r="AS53" s="172">
        <f t="shared" si="5"/>
        <v>0</v>
      </c>
      <c r="AT53" s="198" t="s">
        <v>330</v>
      </c>
    </row>
    <row r="54" spans="2:46" ht="15" hidden="1" customHeight="1" outlineLevel="1" x14ac:dyDescent="0.4">
      <c r="B54" s="251"/>
      <c r="C54" s="145"/>
      <c r="D54" s="146"/>
      <c r="E54" s="146"/>
      <c r="F54" s="141"/>
      <c r="G54" s="171"/>
      <c r="H54" s="143" t="s">
        <v>245</v>
      </c>
      <c r="I54" s="129"/>
      <c r="J54" s="200"/>
      <c r="K54" s="143" t="s">
        <v>245</v>
      </c>
      <c r="L54" s="129"/>
      <c r="M54" s="200"/>
      <c r="N54" s="143" t="s">
        <v>245</v>
      </c>
      <c r="O54" s="129"/>
      <c r="P54" s="200"/>
      <c r="Q54" s="143" t="s">
        <v>245</v>
      </c>
      <c r="R54" s="129"/>
      <c r="S54" s="200"/>
      <c r="T54" s="144" t="s">
        <v>246</v>
      </c>
      <c r="U54" s="172">
        <f t="shared" si="6"/>
        <v>0</v>
      </c>
      <c r="V54" s="198" t="s">
        <v>330</v>
      </c>
      <c r="W54" s="166"/>
      <c r="X54" s="166"/>
      <c r="Y54" s="166"/>
      <c r="Z54" s="251"/>
      <c r="AA54" s="145"/>
      <c r="AB54" s="146"/>
      <c r="AC54" s="146"/>
      <c r="AD54" s="154"/>
      <c r="AE54" s="142"/>
      <c r="AF54" s="143" t="s">
        <v>245</v>
      </c>
      <c r="AG54" s="129"/>
      <c r="AH54" s="200"/>
      <c r="AI54" s="143" t="s">
        <v>245</v>
      </c>
      <c r="AJ54" s="129"/>
      <c r="AK54" s="200"/>
      <c r="AL54" s="143" t="s">
        <v>245</v>
      </c>
      <c r="AM54" s="129"/>
      <c r="AN54" s="200"/>
      <c r="AO54" s="143" t="s">
        <v>245</v>
      </c>
      <c r="AP54" s="129"/>
      <c r="AQ54" s="200"/>
      <c r="AR54" s="144" t="s">
        <v>246</v>
      </c>
      <c r="AS54" s="172">
        <f t="shared" ref="AS54:AS63" si="7">PRODUCT(AE54,AG54,AJ54,AM54,AP54)</f>
        <v>0</v>
      </c>
      <c r="AT54" s="198" t="s">
        <v>330</v>
      </c>
    </row>
    <row r="55" spans="2:46" ht="15" hidden="1" customHeight="1" outlineLevel="1" x14ac:dyDescent="0.4">
      <c r="B55" s="251"/>
      <c r="C55" s="145"/>
      <c r="D55" s="146"/>
      <c r="E55" s="146"/>
      <c r="F55" s="141"/>
      <c r="G55" s="171"/>
      <c r="H55" s="143" t="s">
        <v>245</v>
      </c>
      <c r="I55" s="129"/>
      <c r="J55" s="200"/>
      <c r="K55" s="143" t="s">
        <v>245</v>
      </c>
      <c r="L55" s="129"/>
      <c r="M55" s="200"/>
      <c r="N55" s="143" t="s">
        <v>245</v>
      </c>
      <c r="O55" s="129"/>
      <c r="P55" s="200"/>
      <c r="Q55" s="143" t="s">
        <v>245</v>
      </c>
      <c r="R55" s="129"/>
      <c r="S55" s="200"/>
      <c r="T55" s="144" t="s">
        <v>246</v>
      </c>
      <c r="U55" s="172">
        <f t="shared" si="6"/>
        <v>0</v>
      </c>
      <c r="V55" s="198" t="s">
        <v>330</v>
      </c>
      <c r="W55" s="166"/>
      <c r="X55" s="166"/>
      <c r="Y55" s="166"/>
      <c r="Z55" s="251"/>
      <c r="AA55" s="145"/>
      <c r="AB55" s="146"/>
      <c r="AC55" s="146"/>
      <c r="AD55" s="154"/>
      <c r="AE55" s="142"/>
      <c r="AF55" s="143" t="s">
        <v>245</v>
      </c>
      <c r="AG55" s="129"/>
      <c r="AH55" s="200"/>
      <c r="AI55" s="143" t="s">
        <v>245</v>
      </c>
      <c r="AJ55" s="129"/>
      <c r="AK55" s="200"/>
      <c r="AL55" s="143" t="s">
        <v>245</v>
      </c>
      <c r="AM55" s="129"/>
      <c r="AN55" s="200"/>
      <c r="AO55" s="143" t="s">
        <v>245</v>
      </c>
      <c r="AP55" s="129"/>
      <c r="AQ55" s="200"/>
      <c r="AR55" s="144" t="s">
        <v>246</v>
      </c>
      <c r="AS55" s="172">
        <f t="shared" si="7"/>
        <v>0</v>
      </c>
      <c r="AT55" s="198" t="s">
        <v>330</v>
      </c>
    </row>
    <row r="56" spans="2:46" ht="15" hidden="1" customHeight="1" outlineLevel="1" x14ac:dyDescent="0.4">
      <c r="B56" s="251"/>
      <c r="C56" s="145"/>
      <c r="D56" s="146"/>
      <c r="E56" s="146"/>
      <c r="F56" s="141"/>
      <c r="G56" s="171"/>
      <c r="H56" s="143" t="s">
        <v>245</v>
      </c>
      <c r="I56" s="129"/>
      <c r="J56" s="200"/>
      <c r="K56" s="143" t="s">
        <v>245</v>
      </c>
      <c r="L56" s="129"/>
      <c r="M56" s="200"/>
      <c r="N56" s="143" t="s">
        <v>245</v>
      </c>
      <c r="O56" s="129"/>
      <c r="P56" s="200"/>
      <c r="Q56" s="143" t="s">
        <v>245</v>
      </c>
      <c r="R56" s="129"/>
      <c r="S56" s="200"/>
      <c r="T56" s="144" t="s">
        <v>246</v>
      </c>
      <c r="U56" s="172">
        <f t="shared" si="6"/>
        <v>0</v>
      </c>
      <c r="V56" s="198" t="s">
        <v>330</v>
      </c>
      <c r="W56" s="166"/>
      <c r="X56" s="166"/>
      <c r="Y56" s="166"/>
      <c r="Z56" s="251"/>
      <c r="AA56" s="145"/>
      <c r="AB56" s="146"/>
      <c r="AC56" s="146"/>
      <c r="AD56" s="154"/>
      <c r="AE56" s="142"/>
      <c r="AF56" s="143" t="s">
        <v>245</v>
      </c>
      <c r="AG56" s="129"/>
      <c r="AH56" s="200"/>
      <c r="AI56" s="143" t="s">
        <v>245</v>
      </c>
      <c r="AJ56" s="129"/>
      <c r="AK56" s="200"/>
      <c r="AL56" s="143" t="s">
        <v>245</v>
      </c>
      <c r="AM56" s="129"/>
      <c r="AN56" s="200"/>
      <c r="AO56" s="143" t="s">
        <v>245</v>
      </c>
      <c r="AP56" s="129"/>
      <c r="AQ56" s="200"/>
      <c r="AR56" s="144" t="s">
        <v>246</v>
      </c>
      <c r="AS56" s="172">
        <f t="shared" si="7"/>
        <v>0</v>
      </c>
      <c r="AT56" s="198" t="s">
        <v>330</v>
      </c>
    </row>
    <row r="57" spans="2:46" ht="15" hidden="1" customHeight="1" outlineLevel="1" x14ac:dyDescent="0.4">
      <c r="B57" s="251"/>
      <c r="C57" s="145"/>
      <c r="D57" s="146"/>
      <c r="E57" s="146"/>
      <c r="F57" s="141"/>
      <c r="G57" s="171"/>
      <c r="H57" s="143" t="s">
        <v>245</v>
      </c>
      <c r="I57" s="129"/>
      <c r="J57" s="200"/>
      <c r="K57" s="143" t="s">
        <v>245</v>
      </c>
      <c r="L57" s="129"/>
      <c r="M57" s="200"/>
      <c r="N57" s="143" t="s">
        <v>245</v>
      </c>
      <c r="O57" s="129"/>
      <c r="P57" s="200"/>
      <c r="Q57" s="143" t="s">
        <v>245</v>
      </c>
      <c r="R57" s="129"/>
      <c r="S57" s="200"/>
      <c r="T57" s="144" t="s">
        <v>246</v>
      </c>
      <c r="U57" s="172">
        <f t="shared" si="6"/>
        <v>0</v>
      </c>
      <c r="V57" s="198" t="s">
        <v>330</v>
      </c>
      <c r="W57" s="166"/>
      <c r="X57" s="166"/>
      <c r="Y57" s="166"/>
      <c r="Z57" s="251"/>
      <c r="AA57" s="145"/>
      <c r="AB57" s="146"/>
      <c r="AC57" s="146"/>
      <c r="AD57" s="154"/>
      <c r="AE57" s="142"/>
      <c r="AF57" s="143" t="s">
        <v>245</v>
      </c>
      <c r="AG57" s="129"/>
      <c r="AH57" s="200"/>
      <c r="AI57" s="143" t="s">
        <v>245</v>
      </c>
      <c r="AJ57" s="129"/>
      <c r="AK57" s="200"/>
      <c r="AL57" s="143" t="s">
        <v>245</v>
      </c>
      <c r="AM57" s="129"/>
      <c r="AN57" s="200"/>
      <c r="AO57" s="143" t="s">
        <v>245</v>
      </c>
      <c r="AP57" s="129"/>
      <c r="AQ57" s="200"/>
      <c r="AR57" s="144" t="s">
        <v>246</v>
      </c>
      <c r="AS57" s="172">
        <f t="shared" si="7"/>
        <v>0</v>
      </c>
      <c r="AT57" s="198" t="s">
        <v>330</v>
      </c>
    </row>
    <row r="58" spans="2:46" ht="15" hidden="1" customHeight="1" outlineLevel="1" x14ac:dyDescent="0.4">
      <c r="B58" s="251"/>
      <c r="C58" s="145"/>
      <c r="D58" s="146"/>
      <c r="E58" s="146"/>
      <c r="F58" s="141"/>
      <c r="G58" s="171"/>
      <c r="H58" s="143" t="s">
        <v>245</v>
      </c>
      <c r="I58" s="129"/>
      <c r="J58" s="200"/>
      <c r="K58" s="143" t="s">
        <v>245</v>
      </c>
      <c r="L58" s="129"/>
      <c r="M58" s="200"/>
      <c r="N58" s="143" t="s">
        <v>245</v>
      </c>
      <c r="O58" s="129"/>
      <c r="P58" s="200"/>
      <c r="Q58" s="143" t="s">
        <v>245</v>
      </c>
      <c r="R58" s="129"/>
      <c r="S58" s="200"/>
      <c r="T58" s="144" t="s">
        <v>246</v>
      </c>
      <c r="U58" s="172">
        <f t="shared" si="6"/>
        <v>0</v>
      </c>
      <c r="V58" s="198" t="s">
        <v>330</v>
      </c>
      <c r="W58" s="166"/>
      <c r="X58" s="166"/>
      <c r="Y58" s="166"/>
      <c r="Z58" s="251"/>
      <c r="AA58" s="145"/>
      <c r="AB58" s="146"/>
      <c r="AC58" s="146"/>
      <c r="AD58" s="154"/>
      <c r="AE58" s="142"/>
      <c r="AF58" s="143" t="s">
        <v>245</v>
      </c>
      <c r="AG58" s="129"/>
      <c r="AH58" s="200"/>
      <c r="AI58" s="143" t="s">
        <v>245</v>
      </c>
      <c r="AJ58" s="129"/>
      <c r="AK58" s="200"/>
      <c r="AL58" s="143" t="s">
        <v>245</v>
      </c>
      <c r="AM58" s="129"/>
      <c r="AN58" s="200"/>
      <c r="AO58" s="143" t="s">
        <v>245</v>
      </c>
      <c r="AP58" s="129"/>
      <c r="AQ58" s="200"/>
      <c r="AR58" s="144" t="s">
        <v>246</v>
      </c>
      <c r="AS58" s="172">
        <f t="shared" si="7"/>
        <v>0</v>
      </c>
      <c r="AT58" s="198" t="s">
        <v>330</v>
      </c>
    </row>
    <row r="59" spans="2:46" ht="15" hidden="1" customHeight="1" outlineLevel="1" x14ac:dyDescent="0.4">
      <c r="B59" s="251"/>
      <c r="C59" s="145"/>
      <c r="D59" s="146"/>
      <c r="E59" s="146"/>
      <c r="F59" s="141"/>
      <c r="G59" s="171"/>
      <c r="H59" s="143" t="s">
        <v>245</v>
      </c>
      <c r="I59" s="129"/>
      <c r="J59" s="200"/>
      <c r="K59" s="143" t="s">
        <v>245</v>
      </c>
      <c r="L59" s="129"/>
      <c r="M59" s="200"/>
      <c r="N59" s="143" t="s">
        <v>245</v>
      </c>
      <c r="O59" s="129"/>
      <c r="P59" s="200"/>
      <c r="Q59" s="143" t="s">
        <v>245</v>
      </c>
      <c r="R59" s="129"/>
      <c r="S59" s="200"/>
      <c r="T59" s="144" t="s">
        <v>246</v>
      </c>
      <c r="U59" s="172">
        <f t="shared" si="6"/>
        <v>0</v>
      </c>
      <c r="V59" s="198" t="s">
        <v>330</v>
      </c>
      <c r="W59" s="166"/>
      <c r="X59" s="166"/>
      <c r="Y59" s="166"/>
      <c r="Z59" s="251"/>
      <c r="AA59" s="145"/>
      <c r="AB59" s="146"/>
      <c r="AC59" s="146"/>
      <c r="AD59" s="154"/>
      <c r="AE59" s="142"/>
      <c r="AF59" s="143" t="s">
        <v>245</v>
      </c>
      <c r="AG59" s="129"/>
      <c r="AH59" s="200"/>
      <c r="AI59" s="143" t="s">
        <v>245</v>
      </c>
      <c r="AJ59" s="129"/>
      <c r="AK59" s="200"/>
      <c r="AL59" s="143" t="s">
        <v>245</v>
      </c>
      <c r="AM59" s="129"/>
      <c r="AN59" s="200"/>
      <c r="AO59" s="143" t="s">
        <v>245</v>
      </c>
      <c r="AP59" s="129"/>
      <c r="AQ59" s="200"/>
      <c r="AR59" s="144" t="s">
        <v>246</v>
      </c>
      <c r="AS59" s="172">
        <f t="shared" si="7"/>
        <v>0</v>
      </c>
      <c r="AT59" s="198" t="s">
        <v>330</v>
      </c>
    </row>
    <row r="60" spans="2:46" ht="15" hidden="1" customHeight="1" outlineLevel="1" x14ac:dyDescent="0.4">
      <c r="B60" s="251"/>
      <c r="C60" s="145"/>
      <c r="D60" s="146"/>
      <c r="E60" s="146"/>
      <c r="F60" s="141"/>
      <c r="G60" s="171"/>
      <c r="H60" s="143" t="s">
        <v>245</v>
      </c>
      <c r="I60" s="129"/>
      <c r="J60" s="200"/>
      <c r="K60" s="143" t="s">
        <v>245</v>
      </c>
      <c r="L60" s="129"/>
      <c r="M60" s="200"/>
      <c r="N60" s="143" t="s">
        <v>245</v>
      </c>
      <c r="O60" s="129"/>
      <c r="P60" s="200"/>
      <c r="Q60" s="143" t="s">
        <v>245</v>
      </c>
      <c r="R60" s="129"/>
      <c r="S60" s="200"/>
      <c r="T60" s="144" t="s">
        <v>246</v>
      </c>
      <c r="U60" s="172">
        <f t="shared" si="6"/>
        <v>0</v>
      </c>
      <c r="V60" s="198" t="s">
        <v>330</v>
      </c>
      <c r="W60" s="166"/>
      <c r="X60" s="166"/>
      <c r="Y60" s="166"/>
      <c r="Z60" s="251"/>
      <c r="AA60" s="145"/>
      <c r="AB60" s="146"/>
      <c r="AC60" s="146"/>
      <c r="AD60" s="154"/>
      <c r="AE60" s="142"/>
      <c r="AF60" s="143" t="s">
        <v>245</v>
      </c>
      <c r="AG60" s="129"/>
      <c r="AH60" s="200"/>
      <c r="AI60" s="143" t="s">
        <v>245</v>
      </c>
      <c r="AJ60" s="129"/>
      <c r="AK60" s="200"/>
      <c r="AL60" s="143" t="s">
        <v>245</v>
      </c>
      <c r="AM60" s="129"/>
      <c r="AN60" s="200"/>
      <c r="AO60" s="143" t="s">
        <v>245</v>
      </c>
      <c r="AP60" s="129"/>
      <c r="AQ60" s="200"/>
      <c r="AR60" s="144" t="s">
        <v>246</v>
      </c>
      <c r="AS60" s="172">
        <f t="shared" si="7"/>
        <v>0</v>
      </c>
      <c r="AT60" s="198" t="s">
        <v>330</v>
      </c>
    </row>
    <row r="61" spans="2:46" ht="15" hidden="1" customHeight="1" outlineLevel="1" x14ac:dyDescent="0.4">
      <c r="B61" s="251"/>
      <c r="C61" s="145"/>
      <c r="D61" s="146"/>
      <c r="E61" s="146"/>
      <c r="F61" s="141"/>
      <c r="G61" s="171"/>
      <c r="H61" s="143" t="s">
        <v>245</v>
      </c>
      <c r="I61" s="129"/>
      <c r="J61" s="200"/>
      <c r="K61" s="143" t="s">
        <v>245</v>
      </c>
      <c r="L61" s="129"/>
      <c r="M61" s="200"/>
      <c r="N61" s="143" t="s">
        <v>245</v>
      </c>
      <c r="O61" s="129"/>
      <c r="P61" s="200"/>
      <c r="Q61" s="143" t="s">
        <v>245</v>
      </c>
      <c r="R61" s="129"/>
      <c r="S61" s="200"/>
      <c r="T61" s="144" t="s">
        <v>246</v>
      </c>
      <c r="U61" s="172">
        <f t="shared" si="6"/>
        <v>0</v>
      </c>
      <c r="V61" s="198" t="s">
        <v>330</v>
      </c>
      <c r="W61" s="166"/>
      <c r="X61" s="166"/>
      <c r="Y61" s="166"/>
      <c r="Z61" s="251"/>
      <c r="AA61" s="145"/>
      <c r="AB61" s="146"/>
      <c r="AC61" s="146"/>
      <c r="AD61" s="154"/>
      <c r="AE61" s="142"/>
      <c r="AF61" s="143" t="s">
        <v>245</v>
      </c>
      <c r="AG61" s="129"/>
      <c r="AH61" s="200"/>
      <c r="AI61" s="143" t="s">
        <v>245</v>
      </c>
      <c r="AJ61" s="129"/>
      <c r="AK61" s="200"/>
      <c r="AL61" s="143" t="s">
        <v>245</v>
      </c>
      <c r="AM61" s="129"/>
      <c r="AN61" s="200"/>
      <c r="AO61" s="143" t="s">
        <v>245</v>
      </c>
      <c r="AP61" s="129"/>
      <c r="AQ61" s="200"/>
      <c r="AR61" s="144" t="s">
        <v>246</v>
      </c>
      <c r="AS61" s="172">
        <f t="shared" si="7"/>
        <v>0</v>
      </c>
      <c r="AT61" s="198" t="s">
        <v>330</v>
      </c>
    </row>
    <row r="62" spans="2:46" ht="15" hidden="1" customHeight="1" outlineLevel="1" x14ac:dyDescent="0.4">
      <c r="B62" s="251"/>
      <c r="C62" s="145"/>
      <c r="D62" s="146"/>
      <c r="E62" s="146"/>
      <c r="F62" s="141"/>
      <c r="G62" s="171"/>
      <c r="H62" s="143" t="s">
        <v>245</v>
      </c>
      <c r="I62" s="129"/>
      <c r="J62" s="200"/>
      <c r="K62" s="143" t="s">
        <v>245</v>
      </c>
      <c r="L62" s="129"/>
      <c r="M62" s="200"/>
      <c r="N62" s="143" t="s">
        <v>245</v>
      </c>
      <c r="O62" s="129"/>
      <c r="P62" s="200"/>
      <c r="Q62" s="143" t="s">
        <v>245</v>
      </c>
      <c r="R62" s="129"/>
      <c r="S62" s="200"/>
      <c r="T62" s="144" t="s">
        <v>246</v>
      </c>
      <c r="U62" s="172">
        <f t="shared" si="6"/>
        <v>0</v>
      </c>
      <c r="V62" s="198" t="s">
        <v>330</v>
      </c>
      <c r="W62" s="166"/>
      <c r="X62" s="166"/>
      <c r="Y62" s="166"/>
      <c r="Z62" s="251"/>
      <c r="AA62" s="145"/>
      <c r="AB62" s="146"/>
      <c r="AC62" s="146"/>
      <c r="AD62" s="154"/>
      <c r="AE62" s="142"/>
      <c r="AF62" s="143" t="s">
        <v>245</v>
      </c>
      <c r="AG62" s="129"/>
      <c r="AH62" s="200"/>
      <c r="AI62" s="143" t="s">
        <v>245</v>
      </c>
      <c r="AJ62" s="129"/>
      <c r="AK62" s="200"/>
      <c r="AL62" s="143" t="s">
        <v>245</v>
      </c>
      <c r="AM62" s="129"/>
      <c r="AN62" s="200"/>
      <c r="AO62" s="143" t="s">
        <v>245</v>
      </c>
      <c r="AP62" s="129"/>
      <c r="AQ62" s="200"/>
      <c r="AR62" s="144" t="s">
        <v>246</v>
      </c>
      <c r="AS62" s="172">
        <f t="shared" si="7"/>
        <v>0</v>
      </c>
      <c r="AT62" s="198" t="s">
        <v>330</v>
      </c>
    </row>
    <row r="63" spans="2:46" ht="15" hidden="1" customHeight="1" outlineLevel="1" x14ac:dyDescent="0.4">
      <c r="B63" s="251"/>
      <c r="C63" s="145"/>
      <c r="D63" s="146"/>
      <c r="E63" s="146"/>
      <c r="F63" s="141"/>
      <c r="G63" s="171"/>
      <c r="H63" s="143" t="s">
        <v>245</v>
      </c>
      <c r="I63" s="129"/>
      <c r="J63" s="200"/>
      <c r="K63" s="143" t="s">
        <v>245</v>
      </c>
      <c r="L63" s="129"/>
      <c r="M63" s="200"/>
      <c r="N63" s="143" t="s">
        <v>245</v>
      </c>
      <c r="O63" s="129"/>
      <c r="P63" s="200"/>
      <c r="Q63" s="143" t="s">
        <v>245</v>
      </c>
      <c r="R63" s="129"/>
      <c r="S63" s="200"/>
      <c r="T63" s="144" t="s">
        <v>246</v>
      </c>
      <c r="U63" s="172">
        <f t="shared" si="6"/>
        <v>0</v>
      </c>
      <c r="V63" s="198" t="s">
        <v>330</v>
      </c>
      <c r="W63" s="166"/>
      <c r="X63" s="166"/>
      <c r="Y63" s="166"/>
      <c r="Z63" s="251"/>
      <c r="AA63" s="145"/>
      <c r="AB63" s="146"/>
      <c r="AC63" s="146"/>
      <c r="AD63" s="154"/>
      <c r="AE63" s="142"/>
      <c r="AF63" s="143" t="s">
        <v>245</v>
      </c>
      <c r="AG63" s="129"/>
      <c r="AH63" s="200"/>
      <c r="AI63" s="143" t="s">
        <v>245</v>
      </c>
      <c r="AJ63" s="129"/>
      <c r="AK63" s="200"/>
      <c r="AL63" s="143" t="s">
        <v>245</v>
      </c>
      <c r="AM63" s="129"/>
      <c r="AN63" s="200"/>
      <c r="AO63" s="143" t="s">
        <v>245</v>
      </c>
      <c r="AP63" s="129"/>
      <c r="AQ63" s="200"/>
      <c r="AR63" s="144" t="s">
        <v>246</v>
      </c>
      <c r="AS63" s="172">
        <f t="shared" si="7"/>
        <v>0</v>
      </c>
      <c r="AT63" s="198" t="s">
        <v>330</v>
      </c>
    </row>
    <row r="64" spans="2:46" ht="15" hidden="1" customHeight="1" outlineLevel="1" x14ac:dyDescent="0.4">
      <c r="B64" s="251"/>
      <c r="C64" s="145"/>
      <c r="D64" s="146"/>
      <c r="E64" s="146"/>
      <c r="F64" s="141"/>
      <c r="G64" s="171"/>
      <c r="H64" s="143" t="s">
        <v>245</v>
      </c>
      <c r="I64" s="129"/>
      <c r="J64" s="200"/>
      <c r="K64" s="143" t="s">
        <v>245</v>
      </c>
      <c r="L64" s="129"/>
      <c r="M64" s="200"/>
      <c r="N64" s="143" t="s">
        <v>245</v>
      </c>
      <c r="O64" s="129"/>
      <c r="P64" s="200"/>
      <c r="Q64" s="143" t="s">
        <v>245</v>
      </c>
      <c r="R64" s="129"/>
      <c r="S64" s="200"/>
      <c r="T64" s="144" t="s">
        <v>246</v>
      </c>
      <c r="U64" s="172">
        <f t="shared" si="6"/>
        <v>0</v>
      </c>
      <c r="V64" s="198" t="s">
        <v>330</v>
      </c>
      <c r="W64" s="166"/>
      <c r="X64" s="166"/>
      <c r="Y64" s="166"/>
      <c r="Z64" s="251"/>
      <c r="AA64" s="145"/>
      <c r="AB64" s="146"/>
      <c r="AC64" s="146"/>
      <c r="AD64" s="154"/>
      <c r="AE64" s="142"/>
      <c r="AF64" s="143" t="s">
        <v>245</v>
      </c>
      <c r="AG64" s="129"/>
      <c r="AH64" s="200"/>
      <c r="AI64" s="143" t="s">
        <v>245</v>
      </c>
      <c r="AJ64" s="129"/>
      <c r="AK64" s="200"/>
      <c r="AL64" s="143" t="s">
        <v>245</v>
      </c>
      <c r="AM64" s="129"/>
      <c r="AN64" s="200"/>
      <c r="AO64" s="143" t="s">
        <v>245</v>
      </c>
      <c r="AP64" s="129"/>
      <c r="AQ64" s="200"/>
      <c r="AR64" s="144" t="s">
        <v>246</v>
      </c>
      <c r="AS64" s="172">
        <f t="shared" si="5"/>
        <v>0</v>
      </c>
      <c r="AT64" s="198" t="s">
        <v>330</v>
      </c>
    </row>
    <row r="65" spans="2:46" ht="15" hidden="1" customHeight="1" outlineLevel="1" x14ac:dyDescent="0.4">
      <c r="B65" s="251"/>
      <c r="C65" s="145"/>
      <c r="D65" s="146"/>
      <c r="E65" s="146"/>
      <c r="F65" s="141"/>
      <c r="G65" s="171"/>
      <c r="H65" s="143" t="s">
        <v>245</v>
      </c>
      <c r="I65" s="129"/>
      <c r="J65" s="200"/>
      <c r="K65" s="143" t="s">
        <v>245</v>
      </c>
      <c r="L65" s="129"/>
      <c r="M65" s="200"/>
      <c r="N65" s="143" t="s">
        <v>245</v>
      </c>
      <c r="O65" s="129"/>
      <c r="P65" s="200"/>
      <c r="Q65" s="143" t="s">
        <v>245</v>
      </c>
      <c r="R65" s="129"/>
      <c r="S65" s="200"/>
      <c r="T65" s="144" t="s">
        <v>246</v>
      </c>
      <c r="U65" s="172">
        <f t="shared" si="6"/>
        <v>0</v>
      </c>
      <c r="V65" s="198" t="s">
        <v>330</v>
      </c>
      <c r="W65" s="166"/>
      <c r="X65" s="166"/>
      <c r="Y65" s="166"/>
      <c r="Z65" s="251"/>
      <c r="AA65" s="145"/>
      <c r="AB65" s="146"/>
      <c r="AC65" s="146"/>
      <c r="AD65" s="154"/>
      <c r="AE65" s="142"/>
      <c r="AF65" s="143" t="s">
        <v>245</v>
      </c>
      <c r="AG65" s="129"/>
      <c r="AH65" s="200"/>
      <c r="AI65" s="143" t="s">
        <v>245</v>
      </c>
      <c r="AJ65" s="129"/>
      <c r="AK65" s="200"/>
      <c r="AL65" s="143" t="s">
        <v>245</v>
      </c>
      <c r="AM65" s="129"/>
      <c r="AN65" s="200"/>
      <c r="AO65" s="143" t="s">
        <v>245</v>
      </c>
      <c r="AP65" s="129"/>
      <c r="AQ65" s="200"/>
      <c r="AR65" s="144" t="s">
        <v>246</v>
      </c>
      <c r="AS65" s="172">
        <f t="shared" si="5"/>
        <v>0</v>
      </c>
      <c r="AT65" s="198" t="s">
        <v>330</v>
      </c>
    </row>
    <row r="66" spans="2:46" ht="15" hidden="1" customHeight="1" outlineLevel="1" x14ac:dyDescent="0.4">
      <c r="B66" s="251"/>
      <c r="C66" s="145"/>
      <c r="D66" s="146"/>
      <c r="E66" s="146"/>
      <c r="F66" s="141"/>
      <c r="G66" s="171"/>
      <c r="H66" s="143" t="s">
        <v>245</v>
      </c>
      <c r="I66" s="129"/>
      <c r="J66" s="200"/>
      <c r="K66" s="143" t="s">
        <v>245</v>
      </c>
      <c r="L66" s="129"/>
      <c r="M66" s="200"/>
      <c r="N66" s="143" t="s">
        <v>245</v>
      </c>
      <c r="O66" s="129"/>
      <c r="P66" s="200"/>
      <c r="Q66" s="143" t="s">
        <v>245</v>
      </c>
      <c r="R66" s="129"/>
      <c r="S66" s="200"/>
      <c r="T66" s="144" t="s">
        <v>246</v>
      </c>
      <c r="U66" s="172">
        <f t="shared" si="6"/>
        <v>0</v>
      </c>
      <c r="V66" s="198" t="s">
        <v>330</v>
      </c>
      <c r="W66" s="166"/>
      <c r="X66" s="166"/>
      <c r="Y66" s="166"/>
      <c r="Z66" s="251"/>
      <c r="AA66" s="145"/>
      <c r="AB66" s="146"/>
      <c r="AC66" s="146"/>
      <c r="AD66" s="154"/>
      <c r="AE66" s="142"/>
      <c r="AF66" s="143" t="s">
        <v>245</v>
      </c>
      <c r="AG66" s="129"/>
      <c r="AH66" s="200"/>
      <c r="AI66" s="143" t="s">
        <v>245</v>
      </c>
      <c r="AJ66" s="129"/>
      <c r="AK66" s="200"/>
      <c r="AL66" s="143" t="s">
        <v>245</v>
      </c>
      <c r="AM66" s="129"/>
      <c r="AN66" s="200"/>
      <c r="AO66" s="143" t="s">
        <v>245</v>
      </c>
      <c r="AP66" s="129"/>
      <c r="AQ66" s="200"/>
      <c r="AR66" s="144" t="s">
        <v>246</v>
      </c>
      <c r="AS66" s="172">
        <f t="shared" si="5"/>
        <v>0</v>
      </c>
      <c r="AT66" s="198" t="s">
        <v>330</v>
      </c>
    </row>
    <row r="67" spans="2:46" ht="15" hidden="1" customHeight="1" outlineLevel="1" x14ac:dyDescent="0.4">
      <c r="B67" s="251"/>
      <c r="C67" s="145"/>
      <c r="D67" s="146"/>
      <c r="E67" s="146"/>
      <c r="F67" s="141"/>
      <c r="G67" s="171"/>
      <c r="H67" s="143" t="s">
        <v>245</v>
      </c>
      <c r="I67" s="129"/>
      <c r="J67" s="200"/>
      <c r="K67" s="143" t="s">
        <v>245</v>
      </c>
      <c r="L67" s="129"/>
      <c r="M67" s="200"/>
      <c r="N67" s="143" t="s">
        <v>245</v>
      </c>
      <c r="O67" s="129"/>
      <c r="P67" s="200"/>
      <c r="Q67" s="143" t="s">
        <v>245</v>
      </c>
      <c r="R67" s="129"/>
      <c r="S67" s="200"/>
      <c r="T67" s="144" t="s">
        <v>246</v>
      </c>
      <c r="U67" s="172">
        <f t="shared" si="6"/>
        <v>0</v>
      </c>
      <c r="V67" s="198" t="s">
        <v>330</v>
      </c>
      <c r="W67" s="166"/>
      <c r="X67" s="166"/>
      <c r="Y67" s="166"/>
      <c r="Z67" s="251"/>
      <c r="AA67" s="145"/>
      <c r="AB67" s="146"/>
      <c r="AC67" s="146"/>
      <c r="AD67" s="154"/>
      <c r="AE67" s="142"/>
      <c r="AF67" s="143" t="s">
        <v>245</v>
      </c>
      <c r="AG67" s="129"/>
      <c r="AH67" s="200"/>
      <c r="AI67" s="143" t="s">
        <v>245</v>
      </c>
      <c r="AJ67" s="129"/>
      <c r="AK67" s="200"/>
      <c r="AL67" s="143" t="s">
        <v>245</v>
      </c>
      <c r="AM67" s="129"/>
      <c r="AN67" s="200"/>
      <c r="AO67" s="143" t="s">
        <v>245</v>
      </c>
      <c r="AP67" s="129"/>
      <c r="AQ67" s="200"/>
      <c r="AR67" s="144" t="s">
        <v>246</v>
      </c>
      <c r="AS67" s="172">
        <f t="shared" si="5"/>
        <v>0</v>
      </c>
      <c r="AT67" s="198" t="s">
        <v>330</v>
      </c>
    </row>
    <row r="68" spans="2:46" ht="15" hidden="1" customHeight="1" outlineLevel="1" x14ac:dyDescent="0.4">
      <c r="B68" s="251"/>
      <c r="C68" s="145"/>
      <c r="D68" s="146"/>
      <c r="E68" s="146"/>
      <c r="F68" s="141"/>
      <c r="G68" s="171"/>
      <c r="H68" s="143" t="s">
        <v>245</v>
      </c>
      <c r="I68" s="129"/>
      <c r="J68" s="200"/>
      <c r="K68" s="143" t="s">
        <v>245</v>
      </c>
      <c r="L68" s="129"/>
      <c r="M68" s="200"/>
      <c r="N68" s="143" t="s">
        <v>245</v>
      </c>
      <c r="O68" s="129"/>
      <c r="P68" s="200"/>
      <c r="Q68" s="143" t="s">
        <v>245</v>
      </c>
      <c r="R68" s="129"/>
      <c r="S68" s="200"/>
      <c r="T68" s="144" t="s">
        <v>246</v>
      </c>
      <c r="U68" s="172">
        <f t="shared" si="6"/>
        <v>0</v>
      </c>
      <c r="V68" s="198" t="s">
        <v>330</v>
      </c>
      <c r="W68" s="166"/>
      <c r="X68" s="166"/>
      <c r="Y68" s="166"/>
      <c r="Z68" s="251"/>
      <c r="AA68" s="145"/>
      <c r="AB68" s="146"/>
      <c r="AC68" s="146"/>
      <c r="AD68" s="154"/>
      <c r="AE68" s="142"/>
      <c r="AF68" s="143" t="s">
        <v>245</v>
      </c>
      <c r="AG68" s="129"/>
      <c r="AH68" s="200"/>
      <c r="AI68" s="143" t="s">
        <v>245</v>
      </c>
      <c r="AJ68" s="129"/>
      <c r="AK68" s="200"/>
      <c r="AL68" s="143" t="s">
        <v>245</v>
      </c>
      <c r="AM68" s="129"/>
      <c r="AN68" s="200"/>
      <c r="AO68" s="143" t="s">
        <v>245</v>
      </c>
      <c r="AP68" s="129"/>
      <c r="AQ68" s="200"/>
      <c r="AR68" s="144" t="s">
        <v>246</v>
      </c>
      <c r="AS68" s="172">
        <f t="shared" si="5"/>
        <v>0</v>
      </c>
      <c r="AT68" s="198" t="s">
        <v>330</v>
      </c>
    </row>
    <row r="69" spans="2:46" ht="15" hidden="1" customHeight="1" outlineLevel="1" x14ac:dyDescent="0.4">
      <c r="B69" s="251"/>
      <c r="C69" s="145"/>
      <c r="D69" s="146"/>
      <c r="E69" s="146"/>
      <c r="F69" s="141"/>
      <c r="G69" s="171"/>
      <c r="H69" s="143" t="s">
        <v>245</v>
      </c>
      <c r="I69" s="129"/>
      <c r="J69" s="200"/>
      <c r="K69" s="143" t="s">
        <v>245</v>
      </c>
      <c r="L69" s="129"/>
      <c r="M69" s="200"/>
      <c r="N69" s="143" t="s">
        <v>245</v>
      </c>
      <c r="O69" s="129"/>
      <c r="P69" s="200"/>
      <c r="Q69" s="143" t="s">
        <v>245</v>
      </c>
      <c r="R69" s="129"/>
      <c r="S69" s="200"/>
      <c r="T69" s="144" t="s">
        <v>246</v>
      </c>
      <c r="U69" s="172">
        <f t="shared" si="6"/>
        <v>0</v>
      </c>
      <c r="V69" s="198" t="s">
        <v>330</v>
      </c>
      <c r="W69" s="166"/>
      <c r="X69" s="166"/>
      <c r="Y69" s="166"/>
      <c r="Z69" s="251"/>
      <c r="AA69" s="145"/>
      <c r="AB69" s="146"/>
      <c r="AC69" s="146"/>
      <c r="AD69" s="154"/>
      <c r="AE69" s="142"/>
      <c r="AF69" s="143" t="s">
        <v>245</v>
      </c>
      <c r="AG69" s="129"/>
      <c r="AH69" s="200"/>
      <c r="AI69" s="143" t="s">
        <v>245</v>
      </c>
      <c r="AJ69" s="129"/>
      <c r="AK69" s="200"/>
      <c r="AL69" s="143" t="s">
        <v>245</v>
      </c>
      <c r="AM69" s="129"/>
      <c r="AN69" s="200"/>
      <c r="AO69" s="143" t="s">
        <v>245</v>
      </c>
      <c r="AP69" s="129"/>
      <c r="AQ69" s="200"/>
      <c r="AR69" s="144" t="s">
        <v>246</v>
      </c>
      <c r="AS69" s="172">
        <f t="shared" si="5"/>
        <v>0</v>
      </c>
      <c r="AT69" s="198" t="s">
        <v>330</v>
      </c>
    </row>
    <row r="70" spans="2:46" ht="15" hidden="1" customHeight="1" outlineLevel="1" x14ac:dyDescent="0.4">
      <c r="B70" s="251"/>
      <c r="C70" s="145"/>
      <c r="D70" s="146"/>
      <c r="E70" s="146"/>
      <c r="F70" s="141"/>
      <c r="G70" s="171"/>
      <c r="H70" s="143" t="s">
        <v>245</v>
      </c>
      <c r="I70" s="129"/>
      <c r="J70" s="200"/>
      <c r="K70" s="143" t="s">
        <v>245</v>
      </c>
      <c r="L70" s="129"/>
      <c r="M70" s="200"/>
      <c r="N70" s="143" t="s">
        <v>245</v>
      </c>
      <c r="O70" s="129"/>
      <c r="P70" s="200"/>
      <c r="Q70" s="143" t="s">
        <v>245</v>
      </c>
      <c r="R70" s="129"/>
      <c r="S70" s="200"/>
      <c r="T70" s="144" t="s">
        <v>246</v>
      </c>
      <c r="U70" s="172">
        <f t="shared" si="6"/>
        <v>0</v>
      </c>
      <c r="V70" s="198" t="s">
        <v>330</v>
      </c>
      <c r="W70" s="166"/>
      <c r="X70" s="166"/>
      <c r="Y70" s="166"/>
      <c r="Z70" s="251"/>
      <c r="AA70" s="145"/>
      <c r="AB70" s="146"/>
      <c r="AC70" s="146"/>
      <c r="AD70" s="154"/>
      <c r="AE70" s="142"/>
      <c r="AF70" s="143" t="s">
        <v>245</v>
      </c>
      <c r="AG70" s="129"/>
      <c r="AH70" s="200"/>
      <c r="AI70" s="143" t="s">
        <v>245</v>
      </c>
      <c r="AJ70" s="129"/>
      <c r="AK70" s="200"/>
      <c r="AL70" s="143" t="s">
        <v>245</v>
      </c>
      <c r="AM70" s="129"/>
      <c r="AN70" s="200"/>
      <c r="AO70" s="143" t="s">
        <v>245</v>
      </c>
      <c r="AP70" s="129"/>
      <c r="AQ70" s="200"/>
      <c r="AR70" s="144" t="s">
        <v>246</v>
      </c>
      <c r="AS70" s="172">
        <f t="shared" si="5"/>
        <v>0</v>
      </c>
      <c r="AT70" s="198" t="s">
        <v>330</v>
      </c>
    </row>
    <row r="71" spans="2:46" ht="15" hidden="1" customHeight="1" outlineLevel="1" x14ac:dyDescent="0.4">
      <c r="B71" s="251"/>
      <c r="C71" s="147"/>
      <c r="D71" s="147"/>
      <c r="E71" s="147"/>
      <c r="F71" s="141"/>
      <c r="G71" s="171"/>
      <c r="H71" s="143" t="s">
        <v>245</v>
      </c>
      <c r="I71" s="129"/>
      <c r="J71" s="200"/>
      <c r="K71" s="143" t="s">
        <v>245</v>
      </c>
      <c r="L71" s="129"/>
      <c r="M71" s="200"/>
      <c r="N71" s="143" t="s">
        <v>245</v>
      </c>
      <c r="O71" s="129"/>
      <c r="P71" s="200"/>
      <c r="Q71" s="143" t="s">
        <v>245</v>
      </c>
      <c r="R71" s="129"/>
      <c r="S71" s="200"/>
      <c r="T71" s="144" t="s">
        <v>246</v>
      </c>
      <c r="U71" s="172">
        <f t="shared" si="6"/>
        <v>0</v>
      </c>
      <c r="V71" s="198" t="s">
        <v>330</v>
      </c>
      <c r="W71" s="166"/>
      <c r="X71" s="166"/>
      <c r="Y71" s="166"/>
      <c r="Z71" s="251"/>
      <c r="AA71" s="147"/>
      <c r="AB71" s="147"/>
      <c r="AC71" s="147"/>
      <c r="AD71" s="141"/>
      <c r="AE71" s="142"/>
      <c r="AF71" s="143" t="s">
        <v>245</v>
      </c>
      <c r="AG71" s="129"/>
      <c r="AH71" s="200"/>
      <c r="AI71" s="143" t="s">
        <v>245</v>
      </c>
      <c r="AJ71" s="129"/>
      <c r="AK71" s="200"/>
      <c r="AL71" s="143" t="s">
        <v>245</v>
      </c>
      <c r="AM71" s="129"/>
      <c r="AN71" s="200"/>
      <c r="AO71" s="143" t="s">
        <v>245</v>
      </c>
      <c r="AP71" s="129"/>
      <c r="AQ71" s="200"/>
      <c r="AR71" s="144" t="s">
        <v>246</v>
      </c>
      <c r="AS71" s="172">
        <f>PRODUCT(AE71,AG71,AJ71,AM71,AP71)</f>
        <v>0</v>
      </c>
      <c r="AT71" s="198" t="s">
        <v>330</v>
      </c>
    </row>
    <row r="72" spans="2:46" ht="15" hidden="1" customHeight="1" outlineLevel="1" x14ac:dyDescent="0.4">
      <c r="B72" s="251"/>
      <c r="C72" s="147"/>
      <c r="D72" s="147"/>
      <c r="E72" s="147"/>
      <c r="F72" s="141"/>
      <c r="G72" s="171"/>
      <c r="H72" s="143" t="s">
        <v>245</v>
      </c>
      <c r="I72" s="129"/>
      <c r="J72" s="200"/>
      <c r="K72" s="143" t="s">
        <v>245</v>
      </c>
      <c r="L72" s="129"/>
      <c r="M72" s="200"/>
      <c r="N72" s="143" t="s">
        <v>245</v>
      </c>
      <c r="O72" s="129"/>
      <c r="P72" s="200"/>
      <c r="Q72" s="143" t="s">
        <v>245</v>
      </c>
      <c r="R72" s="129"/>
      <c r="S72" s="200"/>
      <c r="T72" s="144" t="s">
        <v>246</v>
      </c>
      <c r="U72" s="172">
        <f t="shared" si="6"/>
        <v>0</v>
      </c>
      <c r="V72" s="198" t="s">
        <v>330</v>
      </c>
      <c r="W72" s="166"/>
      <c r="X72" s="166"/>
      <c r="Y72" s="166"/>
      <c r="Z72" s="251"/>
      <c r="AA72" s="147"/>
      <c r="AB72" s="147"/>
      <c r="AC72" s="147"/>
      <c r="AD72" s="141"/>
      <c r="AE72" s="142"/>
      <c r="AF72" s="143" t="s">
        <v>245</v>
      </c>
      <c r="AG72" s="129"/>
      <c r="AH72" s="200"/>
      <c r="AI72" s="143" t="s">
        <v>245</v>
      </c>
      <c r="AJ72" s="129"/>
      <c r="AK72" s="200"/>
      <c r="AL72" s="143" t="s">
        <v>245</v>
      </c>
      <c r="AM72" s="129"/>
      <c r="AN72" s="200"/>
      <c r="AO72" s="143" t="s">
        <v>245</v>
      </c>
      <c r="AP72" s="129"/>
      <c r="AQ72" s="200"/>
      <c r="AR72" s="144" t="s">
        <v>246</v>
      </c>
      <c r="AS72" s="172">
        <f>PRODUCT(AE72,AG72,AJ72,AM72,AP72)</f>
        <v>0</v>
      </c>
      <c r="AT72" s="198" t="s">
        <v>330</v>
      </c>
    </row>
    <row r="73" spans="2:46" ht="15" hidden="1" customHeight="1" outlineLevel="1" x14ac:dyDescent="0.4">
      <c r="B73" s="251"/>
      <c r="C73" s="147"/>
      <c r="D73" s="147"/>
      <c r="E73" s="147"/>
      <c r="F73" s="141"/>
      <c r="G73" s="171"/>
      <c r="H73" s="143" t="s">
        <v>245</v>
      </c>
      <c r="I73" s="129"/>
      <c r="J73" s="200"/>
      <c r="K73" s="143" t="s">
        <v>245</v>
      </c>
      <c r="L73" s="129"/>
      <c r="M73" s="200"/>
      <c r="N73" s="143" t="s">
        <v>245</v>
      </c>
      <c r="O73" s="129"/>
      <c r="P73" s="200"/>
      <c r="Q73" s="143" t="s">
        <v>245</v>
      </c>
      <c r="R73" s="129"/>
      <c r="S73" s="200"/>
      <c r="T73" s="144" t="s">
        <v>246</v>
      </c>
      <c r="U73" s="172">
        <f>PRODUCT(G73,I73,L73,O73,R73)</f>
        <v>0</v>
      </c>
      <c r="V73" s="198" t="s">
        <v>330</v>
      </c>
      <c r="W73" s="166"/>
      <c r="X73" s="166"/>
      <c r="Y73" s="166"/>
      <c r="Z73" s="251"/>
      <c r="AA73" s="147"/>
      <c r="AB73" s="147"/>
      <c r="AC73" s="147"/>
      <c r="AD73" s="141"/>
      <c r="AE73" s="142"/>
      <c r="AF73" s="143" t="s">
        <v>245</v>
      </c>
      <c r="AG73" s="129"/>
      <c r="AH73" s="200"/>
      <c r="AI73" s="143" t="s">
        <v>245</v>
      </c>
      <c r="AJ73" s="129"/>
      <c r="AK73" s="200"/>
      <c r="AL73" s="143" t="s">
        <v>245</v>
      </c>
      <c r="AM73" s="129"/>
      <c r="AN73" s="200"/>
      <c r="AO73" s="143" t="s">
        <v>245</v>
      </c>
      <c r="AP73" s="129"/>
      <c r="AQ73" s="200"/>
      <c r="AR73" s="144" t="s">
        <v>246</v>
      </c>
      <c r="AS73" s="172">
        <f>PRODUCT(AE73,AG73,AJ73,AM73,AP73)</f>
        <v>0</v>
      </c>
      <c r="AT73" s="198" t="s">
        <v>330</v>
      </c>
    </row>
    <row r="74" spans="2:46" ht="15" customHeight="1" collapsed="1" x14ac:dyDescent="0.4">
      <c r="B74" s="252"/>
      <c r="C74" s="149"/>
      <c r="D74" s="149"/>
      <c r="E74" s="149"/>
      <c r="F74" s="150"/>
      <c r="G74" s="180"/>
      <c r="H74" s="152"/>
      <c r="I74" s="136"/>
      <c r="J74" s="136"/>
      <c r="K74" s="152"/>
      <c r="L74" s="136"/>
      <c r="M74" s="136"/>
      <c r="N74" s="152"/>
      <c r="O74" s="136"/>
      <c r="P74" s="136"/>
      <c r="Q74" s="152"/>
      <c r="R74" s="136"/>
      <c r="S74" s="136"/>
      <c r="T74" s="129" t="s">
        <v>253</v>
      </c>
      <c r="U74" s="172">
        <f>ROUNDDOWN(SUM(U44:U73),-3)</f>
        <v>0</v>
      </c>
      <c r="V74" s="138"/>
      <c r="W74" s="166"/>
      <c r="X74" s="166"/>
      <c r="Y74" s="166"/>
      <c r="Z74" s="252"/>
      <c r="AA74" s="149"/>
      <c r="AB74" s="149"/>
      <c r="AC74" s="149"/>
      <c r="AD74" s="150"/>
      <c r="AE74" s="151"/>
      <c r="AF74" s="152"/>
      <c r="AG74" s="136"/>
      <c r="AH74" s="136"/>
      <c r="AI74" s="152"/>
      <c r="AJ74" s="136"/>
      <c r="AK74" s="136"/>
      <c r="AL74" s="152"/>
      <c r="AM74" s="136"/>
      <c r="AN74" s="136"/>
      <c r="AO74" s="152"/>
      <c r="AP74" s="136"/>
      <c r="AQ74" s="136"/>
      <c r="AR74" s="129" t="s">
        <v>253</v>
      </c>
      <c r="AS74" s="172">
        <f>ROUNDDOWN(SUM(AS44:AS73),-3)</f>
        <v>302000</v>
      </c>
      <c r="AT74" s="138"/>
    </row>
    <row r="75" spans="2:46" ht="15" customHeight="1" x14ac:dyDescent="0.4">
      <c r="B75" s="250" t="s">
        <v>258</v>
      </c>
      <c r="C75" s="133" t="str">
        <f>IF('03-1_収支予算書'!B36="","",'03-1_収支予算書'!B36)</f>
        <v/>
      </c>
      <c r="D75" s="134" t="e">
        <f>IF('03-1_収支予算書'!C36="","",'03-1_収支予算書'!C36)*1000</f>
        <v>#VALUE!</v>
      </c>
      <c r="E75" s="134" t="e">
        <f>IF('03-1_収支予算書'!D36="","",'03-1_収支予算書'!D36)*1000</f>
        <v>#VALUE!</v>
      </c>
      <c r="F75" s="150"/>
      <c r="G75" s="179"/>
      <c r="H75" s="136"/>
      <c r="I75" s="136"/>
      <c r="J75" s="136"/>
      <c r="K75" s="136"/>
      <c r="L75" s="136"/>
      <c r="M75" s="136"/>
      <c r="N75" s="136"/>
      <c r="O75" s="136"/>
      <c r="P75" s="136"/>
      <c r="Q75" s="136"/>
      <c r="R75" s="136"/>
      <c r="S75" s="136"/>
      <c r="T75" s="136"/>
      <c r="U75" s="175"/>
      <c r="V75" s="138"/>
      <c r="W75" s="166"/>
      <c r="X75" s="166"/>
      <c r="Y75" s="166"/>
      <c r="Z75" s="250" t="s">
        <v>258</v>
      </c>
      <c r="AA75" s="133" t="s">
        <v>259</v>
      </c>
      <c r="AB75" s="134">
        <v>1000000</v>
      </c>
      <c r="AC75" s="134">
        <v>0</v>
      </c>
      <c r="AD75" s="150"/>
      <c r="AE75" s="136"/>
      <c r="AF75" s="136"/>
      <c r="AG75" s="136"/>
      <c r="AH75" s="136"/>
      <c r="AI75" s="136"/>
      <c r="AJ75" s="136"/>
      <c r="AK75" s="136"/>
      <c r="AL75" s="136"/>
      <c r="AM75" s="136"/>
      <c r="AN75" s="136"/>
      <c r="AO75" s="136"/>
      <c r="AP75" s="136"/>
      <c r="AQ75" s="136"/>
      <c r="AR75" s="136"/>
      <c r="AS75" s="137"/>
      <c r="AT75" s="138"/>
    </row>
    <row r="76" spans="2:46" ht="15" customHeight="1" x14ac:dyDescent="0.4">
      <c r="B76" s="251"/>
      <c r="C76" s="139" t="s">
        <v>244</v>
      </c>
      <c r="D76" s="140">
        <f>ROUNDDOWN(SUMIF(V76:V105,"助成金以外からの支出",U76:U105),-3)</f>
        <v>0</v>
      </c>
      <c r="E76" s="140">
        <f>ROUNDDOWN(SUMIF(V76:V105,"助成金からの支出",U76:U105),-3)</f>
        <v>0</v>
      </c>
      <c r="F76" s="141"/>
      <c r="G76" s="171"/>
      <c r="H76" s="143" t="s">
        <v>245</v>
      </c>
      <c r="I76" s="129"/>
      <c r="J76" s="200"/>
      <c r="K76" s="143" t="s">
        <v>245</v>
      </c>
      <c r="L76" s="129"/>
      <c r="M76" s="200"/>
      <c r="N76" s="143" t="s">
        <v>245</v>
      </c>
      <c r="O76" s="129"/>
      <c r="P76" s="200"/>
      <c r="Q76" s="143" t="s">
        <v>245</v>
      </c>
      <c r="R76" s="129"/>
      <c r="S76" s="200"/>
      <c r="T76" s="144" t="s">
        <v>246</v>
      </c>
      <c r="U76" s="172">
        <f t="shared" ref="U76:U85" si="8">PRODUCT(G76,I76,L76,O76,R76)</f>
        <v>0</v>
      </c>
      <c r="V76" s="198" t="s">
        <v>330</v>
      </c>
      <c r="W76" s="166"/>
      <c r="X76" s="166"/>
      <c r="Y76" s="166"/>
      <c r="Z76" s="251"/>
      <c r="AA76" s="139" t="s">
        <v>244</v>
      </c>
      <c r="AB76" s="140">
        <f>ROUNDDOWN(SUMIF(AT76:AT105,"助成金以外からの支出",AS76:AS105),-3)</f>
        <v>1000000</v>
      </c>
      <c r="AC76" s="140">
        <f>ROUNDDOWN(SUMIF(AT76:AT105,"助成金からの支出",AS76:AS105),-3)</f>
        <v>0</v>
      </c>
      <c r="AD76" s="141" t="s">
        <v>260</v>
      </c>
      <c r="AE76" s="171">
        <v>550000</v>
      </c>
      <c r="AF76" s="143" t="s">
        <v>245</v>
      </c>
      <c r="AG76" s="129"/>
      <c r="AH76" s="200"/>
      <c r="AI76" s="143" t="s">
        <v>245</v>
      </c>
      <c r="AJ76" s="129"/>
      <c r="AK76" s="200"/>
      <c r="AL76" s="143" t="s">
        <v>245</v>
      </c>
      <c r="AM76" s="129"/>
      <c r="AN76" s="200"/>
      <c r="AO76" s="143" t="s">
        <v>245</v>
      </c>
      <c r="AP76" s="129"/>
      <c r="AQ76" s="200"/>
      <c r="AR76" s="144" t="s">
        <v>246</v>
      </c>
      <c r="AS76" s="172">
        <f>PRODUCT(AE76,AG76,AJ76,AM76,AP76)</f>
        <v>550000</v>
      </c>
      <c r="AT76" s="198" t="s">
        <v>249</v>
      </c>
    </row>
    <row r="77" spans="2:46" ht="15" customHeight="1" x14ac:dyDescent="0.4">
      <c r="B77" s="251"/>
      <c r="C77" s="145" t="s">
        <v>250</v>
      </c>
      <c r="D77" s="146" t="e">
        <f>IF(EXACT(D75,D76),"一致","不一致")</f>
        <v>#VALUE!</v>
      </c>
      <c r="E77" s="146" t="e">
        <f>IF(EXACT(E75,E76),"一致","不一致")</f>
        <v>#VALUE!</v>
      </c>
      <c r="F77" s="141"/>
      <c r="G77" s="171"/>
      <c r="H77" s="143" t="s">
        <v>245</v>
      </c>
      <c r="I77" s="129"/>
      <c r="J77" s="200"/>
      <c r="K77" s="143" t="s">
        <v>245</v>
      </c>
      <c r="L77" s="129"/>
      <c r="M77" s="200"/>
      <c r="N77" s="143" t="s">
        <v>245</v>
      </c>
      <c r="O77" s="129"/>
      <c r="P77" s="200"/>
      <c r="Q77" s="143" t="s">
        <v>245</v>
      </c>
      <c r="R77" s="129"/>
      <c r="S77" s="200"/>
      <c r="T77" s="144" t="s">
        <v>246</v>
      </c>
      <c r="U77" s="172">
        <f t="shared" si="8"/>
        <v>0</v>
      </c>
      <c r="V77" s="198" t="s">
        <v>330</v>
      </c>
      <c r="W77" s="166"/>
      <c r="X77" s="166"/>
      <c r="Y77" s="166"/>
      <c r="Z77" s="251"/>
      <c r="AA77" s="145" t="s">
        <v>250</v>
      </c>
      <c r="AB77" s="146" t="str">
        <f>IF(EXACT(AB75,AB76),"一致","不一致")</f>
        <v>一致</v>
      </c>
      <c r="AC77" s="146" t="str">
        <f>IF(EXACT(AC75,AC76),"一致","不一致")</f>
        <v>一致</v>
      </c>
      <c r="AD77" s="141" t="s">
        <v>261</v>
      </c>
      <c r="AE77" s="171">
        <v>450000</v>
      </c>
      <c r="AF77" s="143" t="s">
        <v>245</v>
      </c>
      <c r="AG77" s="129"/>
      <c r="AH77" s="200"/>
      <c r="AI77" s="143" t="s">
        <v>245</v>
      </c>
      <c r="AJ77" s="129"/>
      <c r="AK77" s="200"/>
      <c r="AL77" s="143" t="s">
        <v>245</v>
      </c>
      <c r="AM77" s="129"/>
      <c r="AN77" s="200"/>
      <c r="AO77" s="143" t="s">
        <v>245</v>
      </c>
      <c r="AP77" s="129"/>
      <c r="AQ77" s="200"/>
      <c r="AR77" s="144" t="s">
        <v>246</v>
      </c>
      <c r="AS77" s="172">
        <f>PRODUCT(AE77,AG77,AJ77,AM77,AP77)</f>
        <v>450000</v>
      </c>
      <c r="AT77" s="198" t="s">
        <v>249</v>
      </c>
    </row>
    <row r="78" spans="2:46" ht="15" customHeight="1" x14ac:dyDescent="0.4">
      <c r="B78" s="251"/>
      <c r="C78" s="145"/>
      <c r="D78" s="146"/>
      <c r="E78" s="146"/>
      <c r="F78" s="141"/>
      <c r="G78" s="171"/>
      <c r="H78" s="143" t="s">
        <v>245</v>
      </c>
      <c r="I78" s="129"/>
      <c r="J78" s="200"/>
      <c r="K78" s="143" t="s">
        <v>245</v>
      </c>
      <c r="L78" s="129"/>
      <c r="M78" s="200"/>
      <c r="N78" s="143" t="s">
        <v>245</v>
      </c>
      <c r="O78" s="129"/>
      <c r="P78" s="200"/>
      <c r="Q78" s="143" t="s">
        <v>245</v>
      </c>
      <c r="R78" s="129"/>
      <c r="S78" s="200"/>
      <c r="T78" s="144" t="s">
        <v>246</v>
      </c>
      <c r="U78" s="172">
        <f t="shared" si="8"/>
        <v>0</v>
      </c>
      <c r="V78" s="198" t="s">
        <v>330</v>
      </c>
      <c r="W78" s="166"/>
      <c r="X78" s="166"/>
      <c r="Y78" s="166"/>
      <c r="Z78" s="251"/>
      <c r="AA78" s="145"/>
      <c r="AB78" s="146"/>
      <c r="AC78" s="146"/>
      <c r="AD78" s="141"/>
      <c r="AE78" s="171"/>
      <c r="AF78" s="143" t="s">
        <v>245</v>
      </c>
      <c r="AG78" s="129"/>
      <c r="AH78" s="200"/>
      <c r="AI78" s="143" t="s">
        <v>245</v>
      </c>
      <c r="AJ78" s="129"/>
      <c r="AK78" s="200"/>
      <c r="AL78" s="143" t="s">
        <v>245</v>
      </c>
      <c r="AM78" s="129"/>
      <c r="AN78" s="200"/>
      <c r="AO78" s="143" t="s">
        <v>245</v>
      </c>
      <c r="AP78" s="129"/>
      <c r="AQ78" s="200"/>
      <c r="AR78" s="144" t="s">
        <v>246</v>
      </c>
      <c r="AS78" s="172">
        <f t="shared" ref="AS78:AS102" si="9">PRODUCT(AE78,AG78,AJ78,AM78,AP78)</f>
        <v>0</v>
      </c>
      <c r="AT78" s="198" t="s">
        <v>330</v>
      </c>
    </row>
    <row r="79" spans="2:46" ht="15" customHeight="1" x14ac:dyDescent="0.4">
      <c r="B79" s="251"/>
      <c r="C79" s="145"/>
      <c r="D79" s="146"/>
      <c r="E79" s="146"/>
      <c r="F79" s="141"/>
      <c r="G79" s="171"/>
      <c r="H79" s="143" t="s">
        <v>245</v>
      </c>
      <c r="I79" s="129"/>
      <c r="J79" s="200"/>
      <c r="K79" s="143" t="s">
        <v>245</v>
      </c>
      <c r="L79" s="129"/>
      <c r="M79" s="200"/>
      <c r="N79" s="143" t="s">
        <v>245</v>
      </c>
      <c r="O79" s="129"/>
      <c r="P79" s="200"/>
      <c r="Q79" s="143" t="s">
        <v>245</v>
      </c>
      <c r="R79" s="129"/>
      <c r="S79" s="200"/>
      <c r="T79" s="144" t="s">
        <v>246</v>
      </c>
      <c r="U79" s="172">
        <f t="shared" si="8"/>
        <v>0</v>
      </c>
      <c r="V79" s="198" t="s">
        <v>330</v>
      </c>
      <c r="W79" s="166"/>
      <c r="X79" s="166"/>
      <c r="Y79" s="166"/>
      <c r="Z79" s="251"/>
      <c r="AA79" s="145"/>
      <c r="AB79" s="146"/>
      <c r="AC79" s="146"/>
      <c r="AD79" s="141"/>
      <c r="AE79" s="171"/>
      <c r="AF79" s="143" t="s">
        <v>245</v>
      </c>
      <c r="AG79" s="129"/>
      <c r="AH79" s="200"/>
      <c r="AI79" s="143" t="s">
        <v>245</v>
      </c>
      <c r="AJ79" s="129"/>
      <c r="AK79" s="200"/>
      <c r="AL79" s="143" t="s">
        <v>245</v>
      </c>
      <c r="AM79" s="129"/>
      <c r="AN79" s="200"/>
      <c r="AO79" s="143" t="s">
        <v>245</v>
      </c>
      <c r="AP79" s="129"/>
      <c r="AQ79" s="200"/>
      <c r="AR79" s="144" t="s">
        <v>246</v>
      </c>
      <c r="AS79" s="172">
        <f t="shared" si="9"/>
        <v>0</v>
      </c>
      <c r="AT79" s="198" t="s">
        <v>330</v>
      </c>
    </row>
    <row r="80" spans="2:46" ht="15" customHeight="1" x14ac:dyDescent="0.4">
      <c r="B80" s="251"/>
      <c r="C80" s="145"/>
      <c r="D80" s="146"/>
      <c r="E80" s="146"/>
      <c r="F80" s="141"/>
      <c r="G80" s="171"/>
      <c r="H80" s="143" t="s">
        <v>245</v>
      </c>
      <c r="I80" s="129"/>
      <c r="J80" s="200"/>
      <c r="K80" s="143" t="s">
        <v>245</v>
      </c>
      <c r="L80" s="129"/>
      <c r="M80" s="200"/>
      <c r="N80" s="143" t="s">
        <v>245</v>
      </c>
      <c r="O80" s="129"/>
      <c r="P80" s="200"/>
      <c r="Q80" s="143" t="s">
        <v>245</v>
      </c>
      <c r="R80" s="129"/>
      <c r="S80" s="200"/>
      <c r="T80" s="144" t="s">
        <v>246</v>
      </c>
      <c r="U80" s="172">
        <f t="shared" si="8"/>
        <v>0</v>
      </c>
      <c r="V80" s="198" t="s">
        <v>330</v>
      </c>
      <c r="W80" s="166"/>
      <c r="X80" s="166"/>
      <c r="Y80" s="166"/>
      <c r="Z80" s="251"/>
      <c r="AA80" s="145"/>
      <c r="AB80" s="146"/>
      <c r="AC80" s="146"/>
      <c r="AD80" s="141"/>
      <c r="AE80" s="171"/>
      <c r="AF80" s="143" t="s">
        <v>245</v>
      </c>
      <c r="AG80" s="129"/>
      <c r="AH80" s="200"/>
      <c r="AI80" s="143" t="s">
        <v>245</v>
      </c>
      <c r="AJ80" s="129"/>
      <c r="AK80" s="200"/>
      <c r="AL80" s="143" t="s">
        <v>245</v>
      </c>
      <c r="AM80" s="129"/>
      <c r="AN80" s="200"/>
      <c r="AO80" s="143" t="s">
        <v>245</v>
      </c>
      <c r="AP80" s="129"/>
      <c r="AQ80" s="200"/>
      <c r="AR80" s="144" t="s">
        <v>246</v>
      </c>
      <c r="AS80" s="172">
        <f t="shared" si="9"/>
        <v>0</v>
      </c>
      <c r="AT80" s="198" t="s">
        <v>330</v>
      </c>
    </row>
    <row r="81" spans="2:46" ht="15" customHeight="1" x14ac:dyDescent="0.4">
      <c r="B81" s="251"/>
      <c r="C81" s="145"/>
      <c r="D81" s="146"/>
      <c r="E81" s="146"/>
      <c r="F81" s="141"/>
      <c r="G81" s="171"/>
      <c r="H81" s="143" t="s">
        <v>245</v>
      </c>
      <c r="I81" s="129"/>
      <c r="J81" s="200"/>
      <c r="K81" s="143" t="s">
        <v>245</v>
      </c>
      <c r="L81" s="129"/>
      <c r="M81" s="200"/>
      <c r="N81" s="143" t="s">
        <v>245</v>
      </c>
      <c r="O81" s="129"/>
      <c r="P81" s="200"/>
      <c r="Q81" s="143" t="s">
        <v>245</v>
      </c>
      <c r="R81" s="129"/>
      <c r="S81" s="200"/>
      <c r="T81" s="144" t="s">
        <v>246</v>
      </c>
      <c r="U81" s="172">
        <f t="shared" si="8"/>
        <v>0</v>
      </c>
      <c r="V81" s="198" t="s">
        <v>330</v>
      </c>
      <c r="W81" s="166"/>
      <c r="X81" s="166"/>
      <c r="Y81" s="166"/>
      <c r="Z81" s="251"/>
      <c r="AA81" s="145"/>
      <c r="AB81" s="146"/>
      <c r="AC81" s="146"/>
      <c r="AD81" s="141"/>
      <c r="AE81" s="171"/>
      <c r="AF81" s="143" t="s">
        <v>245</v>
      </c>
      <c r="AG81" s="129"/>
      <c r="AH81" s="200"/>
      <c r="AI81" s="143" t="s">
        <v>245</v>
      </c>
      <c r="AJ81" s="129"/>
      <c r="AK81" s="200"/>
      <c r="AL81" s="143" t="s">
        <v>245</v>
      </c>
      <c r="AM81" s="129"/>
      <c r="AN81" s="200"/>
      <c r="AO81" s="143" t="s">
        <v>245</v>
      </c>
      <c r="AP81" s="129"/>
      <c r="AQ81" s="200"/>
      <c r="AR81" s="144" t="s">
        <v>246</v>
      </c>
      <c r="AS81" s="172">
        <f t="shared" si="9"/>
        <v>0</v>
      </c>
      <c r="AT81" s="198" t="s">
        <v>330</v>
      </c>
    </row>
    <row r="82" spans="2:46" ht="15" customHeight="1" x14ac:dyDescent="0.4">
      <c r="B82" s="251"/>
      <c r="C82" s="145"/>
      <c r="D82" s="146"/>
      <c r="E82" s="146"/>
      <c r="F82" s="141"/>
      <c r="G82" s="171"/>
      <c r="H82" s="143" t="s">
        <v>245</v>
      </c>
      <c r="I82" s="129"/>
      <c r="J82" s="200"/>
      <c r="K82" s="143" t="s">
        <v>245</v>
      </c>
      <c r="L82" s="129"/>
      <c r="M82" s="200"/>
      <c r="N82" s="143" t="s">
        <v>245</v>
      </c>
      <c r="O82" s="129"/>
      <c r="P82" s="200"/>
      <c r="Q82" s="143" t="s">
        <v>245</v>
      </c>
      <c r="R82" s="129"/>
      <c r="S82" s="200"/>
      <c r="T82" s="144" t="s">
        <v>246</v>
      </c>
      <c r="U82" s="172">
        <f t="shared" si="8"/>
        <v>0</v>
      </c>
      <c r="V82" s="198" t="s">
        <v>330</v>
      </c>
      <c r="W82" s="166"/>
      <c r="X82" s="166"/>
      <c r="Y82" s="166"/>
      <c r="Z82" s="251"/>
      <c r="AA82" s="145"/>
      <c r="AB82" s="146"/>
      <c r="AC82" s="146"/>
      <c r="AD82" s="141"/>
      <c r="AE82" s="171"/>
      <c r="AF82" s="143" t="s">
        <v>245</v>
      </c>
      <c r="AG82" s="129"/>
      <c r="AH82" s="200"/>
      <c r="AI82" s="143" t="s">
        <v>245</v>
      </c>
      <c r="AJ82" s="129"/>
      <c r="AK82" s="200"/>
      <c r="AL82" s="143" t="s">
        <v>245</v>
      </c>
      <c r="AM82" s="129"/>
      <c r="AN82" s="200"/>
      <c r="AO82" s="143" t="s">
        <v>245</v>
      </c>
      <c r="AP82" s="129"/>
      <c r="AQ82" s="200"/>
      <c r="AR82" s="144" t="s">
        <v>246</v>
      </c>
      <c r="AS82" s="172">
        <f t="shared" si="9"/>
        <v>0</v>
      </c>
      <c r="AT82" s="198" t="s">
        <v>330</v>
      </c>
    </row>
    <row r="83" spans="2:46" ht="15" customHeight="1" x14ac:dyDescent="0.4">
      <c r="B83" s="251"/>
      <c r="C83" s="145"/>
      <c r="D83" s="146"/>
      <c r="E83" s="146"/>
      <c r="F83" s="141"/>
      <c r="G83" s="171"/>
      <c r="H83" s="143" t="s">
        <v>245</v>
      </c>
      <c r="I83" s="129"/>
      <c r="J83" s="200"/>
      <c r="K83" s="143" t="s">
        <v>245</v>
      </c>
      <c r="L83" s="129"/>
      <c r="M83" s="200"/>
      <c r="N83" s="143" t="s">
        <v>245</v>
      </c>
      <c r="O83" s="129"/>
      <c r="P83" s="200"/>
      <c r="Q83" s="143" t="s">
        <v>245</v>
      </c>
      <c r="R83" s="129"/>
      <c r="S83" s="200"/>
      <c r="T83" s="144" t="s">
        <v>246</v>
      </c>
      <c r="U83" s="172">
        <f t="shared" si="8"/>
        <v>0</v>
      </c>
      <c r="V83" s="198" t="s">
        <v>330</v>
      </c>
      <c r="W83" s="166"/>
      <c r="X83" s="166"/>
      <c r="Y83" s="166"/>
      <c r="Z83" s="251"/>
      <c r="AA83" s="145"/>
      <c r="AB83" s="146"/>
      <c r="AC83" s="146"/>
      <c r="AD83" s="141"/>
      <c r="AE83" s="171"/>
      <c r="AF83" s="143" t="s">
        <v>245</v>
      </c>
      <c r="AG83" s="129"/>
      <c r="AH83" s="200"/>
      <c r="AI83" s="143" t="s">
        <v>245</v>
      </c>
      <c r="AJ83" s="129"/>
      <c r="AK83" s="200"/>
      <c r="AL83" s="143" t="s">
        <v>245</v>
      </c>
      <c r="AM83" s="129"/>
      <c r="AN83" s="200"/>
      <c r="AO83" s="143" t="s">
        <v>245</v>
      </c>
      <c r="AP83" s="129"/>
      <c r="AQ83" s="200"/>
      <c r="AR83" s="144" t="s">
        <v>246</v>
      </c>
      <c r="AS83" s="172">
        <f t="shared" si="9"/>
        <v>0</v>
      </c>
      <c r="AT83" s="198" t="s">
        <v>330</v>
      </c>
    </row>
    <row r="84" spans="2:46" ht="15" customHeight="1" x14ac:dyDescent="0.4">
      <c r="B84" s="251"/>
      <c r="C84" s="145"/>
      <c r="D84" s="146"/>
      <c r="E84" s="146"/>
      <c r="F84" s="141"/>
      <c r="G84" s="171"/>
      <c r="H84" s="143" t="s">
        <v>245</v>
      </c>
      <c r="I84" s="129"/>
      <c r="J84" s="200"/>
      <c r="K84" s="143" t="s">
        <v>245</v>
      </c>
      <c r="L84" s="129"/>
      <c r="M84" s="200"/>
      <c r="N84" s="143" t="s">
        <v>245</v>
      </c>
      <c r="O84" s="129"/>
      <c r="P84" s="200"/>
      <c r="Q84" s="143" t="s">
        <v>245</v>
      </c>
      <c r="R84" s="129"/>
      <c r="S84" s="200"/>
      <c r="T84" s="144" t="s">
        <v>246</v>
      </c>
      <c r="U84" s="172">
        <f t="shared" si="8"/>
        <v>0</v>
      </c>
      <c r="V84" s="198" t="s">
        <v>330</v>
      </c>
      <c r="W84" s="166"/>
      <c r="X84" s="166"/>
      <c r="Y84" s="166"/>
      <c r="Z84" s="251"/>
      <c r="AA84" s="145"/>
      <c r="AB84" s="146"/>
      <c r="AC84" s="146"/>
      <c r="AD84" s="141"/>
      <c r="AE84" s="171"/>
      <c r="AF84" s="143" t="s">
        <v>245</v>
      </c>
      <c r="AG84" s="129"/>
      <c r="AH84" s="200"/>
      <c r="AI84" s="143" t="s">
        <v>245</v>
      </c>
      <c r="AJ84" s="129"/>
      <c r="AK84" s="200"/>
      <c r="AL84" s="143" t="s">
        <v>245</v>
      </c>
      <c r="AM84" s="129"/>
      <c r="AN84" s="200"/>
      <c r="AO84" s="143" t="s">
        <v>245</v>
      </c>
      <c r="AP84" s="129"/>
      <c r="AQ84" s="200"/>
      <c r="AR84" s="144" t="s">
        <v>246</v>
      </c>
      <c r="AS84" s="172">
        <f t="shared" si="9"/>
        <v>0</v>
      </c>
      <c r="AT84" s="198" t="s">
        <v>330</v>
      </c>
    </row>
    <row r="85" spans="2:46" ht="15" customHeight="1" x14ac:dyDescent="0.4">
      <c r="B85" s="251"/>
      <c r="C85" s="145"/>
      <c r="D85" s="146"/>
      <c r="E85" s="146"/>
      <c r="F85" s="141"/>
      <c r="G85" s="171"/>
      <c r="H85" s="143" t="s">
        <v>245</v>
      </c>
      <c r="I85" s="129"/>
      <c r="J85" s="200"/>
      <c r="K85" s="143" t="s">
        <v>245</v>
      </c>
      <c r="L85" s="129"/>
      <c r="M85" s="200"/>
      <c r="N85" s="143" t="s">
        <v>245</v>
      </c>
      <c r="O85" s="129"/>
      <c r="P85" s="200"/>
      <c r="Q85" s="143" t="s">
        <v>245</v>
      </c>
      <c r="R85" s="129"/>
      <c r="S85" s="200"/>
      <c r="T85" s="144" t="s">
        <v>246</v>
      </c>
      <c r="U85" s="172">
        <f t="shared" si="8"/>
        <v>0</v>
      </c>
      <c r="V85" s="198" t="s">
        <v>330</v>
      </c>
      <c r="W85" s="166"/>
      <c r="X85" s="166"/>
      <c r="Y85" s="166"/>
      <c r="Z85" s="251"/>
      <c r="AA85" s="145"/>
      <c r="AB85" s="146"/>
      <c r="AC85" s="146"/>
      <c r="AD85" s="141"/>
      <c r="AE85" s="171"/>
      <c r="AF85" s="143" t="s">
        <v>245</v>
      </c>
      <c r="AG85" s="129"/>
      <c r="AH85" s="200"/>
      <c r="AI85" s="143" t="s">
        <v>245</v>
      </c>
      <c r="AJ85" s="129"/>
      <c r="AK85" s="200"/>
      <c r="AL85" s="143" t="s">
        <v>245</v>
      </c>
      <c r="AM85" s="129"/>
      <c r="AN85" s="200"/>
      <c r="AO85" s="143" t="s">
        <v>245</v>
      </c>
      <c r="AP85" s="129"/>
      <c r="AQ85" s="200"/>
      <c r="AR85" s="144" t="s">
        <v>246</v>
      </c>
      <c r="AS85" s="172">
        <f t="shared" ref="AS85:AS94" si="10">PRODUCT(AE85,AG85,AJ85,AM85,AP85)</f>
        <v>0</v>
      </c>
      <c r="AT85" s="198" t="s">
        <v>330</v>
      </c>
    </row>
    <row r="86" spans="2:46" ht="15" hidden="1" customHeight="1" outlineLevel="1" x14ac:dyDescent="0.4">
      <c r="B86" s="251"/>
      <c r="C86" s="145"/>
      <c r="D86" s="146"/>
      <c r="E86" s="146"/>
      <c r="F86" s="141"/>
      <c r="G86" s="171"/>
      <c r="H86" s="143" t="s">
        <v>245</v>
      </c>
      <c r="I86" s="129"/>
      <c r="J86" s="200"/>
      <c r="K86" s="143" t="s">
        <v>245</v>
      </c>
      <c r="L86" s="129"/>
      <c r="M86" s="200"/>
      <c r="N86" s="143" t="s">
        <v>245</v>
      </c>
      <c r="O86" s="129"/>
      <c r="P86" s="200"/>
      <c r="Q86" s="143" t="s">
        <v>245</v>
      </c>
      <c r="R86" s="129"/>
      <c r="S86" s="200"/>
      <c r="T86" s="144" t="s">
        <v>246</v>
      </c>
      <c r="U86" s="172">
        <f t="shared" ref="U86:U95" si="11">PRODUCT(G86,I86,L86,O86,R86)</f>
        <v>0</v>
      </c>
      <c r="V86" s="198" t="s">
        <v>330</v>
      </c>
      <c r="W86" s="166"/>
      <c r="X86" s="166"/>
      <c r="Y86" s="166"/>
      <c r="Z86" s="251"/>
      <c r="AA86" s="145"/>
      <c r="AB86" s="146"/>
      <c r="AC86" s="146"/>
      <c r="AD86" s="141"/>
      <c r="AE86" s="142"/>
      <c r="AF86" s="143" t="s">
        <v>245</v>
      </c>
      <c r="AG86" s="129"/>
      <c r="AH86" s="200"/>
      <c r="AI86" s="143" t="s">
        <v>245</v>
      </c>
      <c r="AJ86" s="129"/>
      <c r="AK86" s="200"/>
      <c r="AL86" s="143" t="s">
        <v>245</v>
      </c>
      <c r="AM86" s="129"/>
      <c r="AN86" s="200"/>
      <c r="AO86" s="143" t="s">
        <v>245</v>
      </c>
      <c r="AP86" s="129"/>
      <c r="AQ86" s="200"/>
      <c r="AR86" s="144" t="s">
        <v>246</v>
      </c>
      <c r="AS86" s="172">
        <f t="shared" si="10"/>
        <v>0</v>
      </c>
      <c r="AT86" s="198" t="s">
        <v>330</v>
      </c>
    </row>
    <row r="87" spans="2:46" ht="15" hidden="1" customHeight="1" outlineLevel="1" x14ac:dyDescent="0.4">
      <c r="B87" s="251"/>
      <c r="C87" s="145"/>
      <c r="D87" s="146"/>
      <c r="E87" s="146"/>
      <c r="F87" s="141"/>
      <c r="G87" s="171"/>
      <c r="H87" s="143" t="s">
        <v>245</v>
      </c>
      <c r="I87" s="129"/>
      <c r="J87" s="200"/>
      <c r="K87" s="143" t="s">
        <v>245</v>
      </c>
      <c r="L87" s="129"/>
      <c r="M87" s="200"/>
      <c r="N87" s="143" t="s">
        <v>245</v>
      </c>
      <c r="O87" s="129"/>
      <c r="P87" s="200"/>
      <c r="Q87" s="143" t="s">
        <v>245</v>
      </c>
      <c r="R87" s="129"/>
      <c r="S87" s="200"/>
      <c r="T87" s="144" t="s">
        <v>246</v>
      </c>
      <c r="U87" s="172">
        <f t="shared" si="11"/>
        <v>0</v>
      </c>
      <c r="V87" s="198" t="s">
        <v>330</v>
      </c>
      <c r="W87" s="166"/>
      <c r="X87" s="166"/>
      <c r="Y87" s="166"/>
      <c r="Z87" s="251"/>
      <c r="AA87" s="145"/>
      <c r="AB87" s="146"/>
      <c r="AC87" s="146"/>
      <c r="AD87" s="141"/>
      <c r="AE87" s="142"/>
      <c r="AF87" s="143" t="s">
        <v>245</v>
      </c>
      <c r="AG87" s="129"/>
      <c r="AH87" s="200"/>
      <c r="AI87" s="143" t="s">
        <v>245</v>
      </c>
      <c r="AJ87" s="129"/>
      <c r="AK87" s="200"/>
      <c r="AL87" s="143" t="s">
        <v>245</v>
      </c>
      <c r="AM87" s="129"/>
      <c r="AN87" s="200"/>
      <c r="AO87" s="143" t="s">
        <v>245</v>
      </c>
      <c r="AP87" s="129"/>
      <c r="AQ87" s="200"/>
      <c r="AR87" s="144" t="s">
        <v>246</v>
      </c>
      <c r="AS87" s="172">
        <f t="shared" si="10"/>
        <v>0</v>
      </c>
      <c r="AT87" s="198" t="s">
        <v>330</v>
      </c>
    </row>
    <row r="88" spans="2:46" ht="15" hidden="1" customHeight="1" outlineLevel="1" x14ac:dyDescent="0.4">
      <c r="B88" s="251"/>
      <c r="C88" s="145"/>
      <c r="D88" s="146"/>
      <c r="E88" s="146"/>
      <c r="F88" s="141"/>
      <c r="G88" s="171"/>
      <c r="H88" s="143" t="s">
        <v>245</v>
      </c>
      <c r="I88" s="129"/>
      <c r="J88" s="200"/>
      <c r="K88" s="143" t="s">
        <v>245</v>
      </c>
      <c r="L88" s="129"/>
      <c r="M88" s="200"/>
      <c r="N88" s="143" t="s">
        <v>245</v>
      </c>
      <c r="O88" s="129"/>
      <c r="P88" s="200"/>
      <c r="Q88" s="143" t="s">
        <v>245</v>
      </c>
      <c r="R88" s="129"/>
      <c r="S88" s="200"/>
      <c r="T88" s="144" t="s">
        <v>246</v>
      </c>
      <c r="U88" s="172">
        <f t="shared" si="11"/>
        <v>0</v>
      </c>
      <c r="V88" s="198" t="s">
        <v>330</v>
      </c>
      <c r="W88" s="166"/>
      <c r="X88" s="166"/>
      <c r="Y88" s="166"/>
      <c r="Z88" s="251"/>
      <c r="AA88" s="145"/>
      <c r="AB88" s="146"/>
      <c r="AC88" s="146"/>
      <c r="AD88" s="141"/>
      <c r="AE88" s="142"/>
      <c r="AF88" s="143" t="s">
        <v>245</v>
      </c>
      <c r="AG88" s="129"/>
      <c r="AH88" s="200"/>
      <c r="AI88" s="143" t="s">
        <v>245</v>
      </c>
      <c r="AJ88" s="129"/>
      <c r="AK88" s="200"/>
      <c r="AL88" s="143" t="s">
        <v>245</v>
      </c>
      <c r="AM88" s="129"/>
      <c r="AN88" s="200"/>
      <c r="AO88" s="143" t="s">
        <v>245</v>
      </c>
      <c r="AP88" s="129"/>
      <c r="AQ88" s="200"/>
      <c r="AR88" s="144" t="s">
        <v>246</v>
      </c>
      <c r="AS88" s="172">
        <f t="shared" si="10"/>
        <v>0</v>
      </c>
      <c r="AT88" s="198" t="s">
        <v>330</v>
      </c>
    </row>
    <row r="89" spans="2:46" ht="15" hidden="1" customHeight="1" outlineLevel="1" x14ac:dyDescent="0.4">
      <c r="B89" s="251"/>
      <c r="C89" s="145"/>
      <c r="D89" s="146"/>
      <c r="E89" s="146"/>
      <c r="F89" s="141"/>
      <c r="G89" s="171"/>
      <c r="H89" s="143" t="s">
        <v>245</v>
      </c>
      <c r="I89" s="129"/>
      <c r="J89" s="200"/>
      <c r="K89" s="143" t="s">
        <v>245</v>
      </c>
      <c r="L89" s="129"/>
      <c r="M89" s="200"/>
      <c r="N89" s="143" t="s">
        <v>245</v>
      </c>
      <c r="O89" s="129"/>
      <c r="P89" s="200"/>
      <c r="Q89" s="143" t="s">
        <v>245</v>
      </c>
      <c r="R89" s="129"/>
      <c r="S89" s="200"/>
      <c r="T89" s="144" t="s">
        <v>246</v>
      </c>
      <c r="U89" s="172">
        <f t="shared" si="11"/>
        <v>0</v>
      </c>
      <c r="V89" s="198" t="s">
        <v>330</v>
      </c>
      <c r="W89" s="166"/>
      <c r="X89" s="166"/>
      <c r="Y89" s="166"/>
      <c r="Z89" s="251"/>
      <c r="AA89" s="145"/>
      <c r="AB89" s="146"/>
      <c r="AC89" s="146"/>
      <c r="AD89" s="141"/>
      <c r="AE89" s="142"/>
      <c r="AF89" s="143" t="s">
        <v>245</v>
      </c>
      <c r="AG89" s="129"/>
      <c r="AH89" s="200"/>
      <c r="AI89" s="143" t="s">
        <v>245</v>
      </c>
      <c r="AJ89" s="129"/>
      <c r="AK89" s="200"/>
      <c r="AL89" s="143" t="s">
        <v>245</v>
      </c>
      <c r="AM89" s="129"/>
      <c r="AN89" s="200"/>
      <c r="AO89" s="143" t="s">
        <v>245</v>
      </c>
      <c r="AP89" s="129"/>
      <c r="AQ89" s="200"/>
      <c r="AR89" s="144" t="s">
        <v>246</v>
      </c>
      <c r="AS89" s="172">
        <f t="shared" si="10"/>
        <v>0</v>
      </c>
      <c r="AT89" s="198" t="s">
        <v>330</v>
      </c>
    </row>
    <row r="90" spans="2:46" ht="15" hidden="1" customHeight="1" outlineLevel="1" x14ac:dyDescent="0.4">
      <c r="B90" s="251"/>
      <c r="C90" s="145"/>
      <c r="D90" s="146"/>
      <c r="E90" s="146"/>
      <c r="F90" s="141"/>
      <c r="G90" s="171"/>
      <c r="H90" s="143" t="s">
        <v>245</v>
      </c>
      <c r="I90" s="129"/>
      <c r="J90" s="200"/>
      <c r="K90" s="143" t="s">
        <v>245</v>
      </c>
      <c r="L90" s="129"/>
      <c r="M90" s="200"/>
      <c r="N90" s="143" t="s">
        <v>245</v>
      </c>
      <c r="O90" s="129"/>
      <c r="P90" s="200"/>
      <c r="Q90" s="143" t="s">
        <v>245</v>
      </c>
      <c r="R90" s="129"/>
      <c r="S90" s="200"/>
      <c r="T90" s="144" t="s">
        <v>246</v>
      </c>
      <c r="U90" s="172">
        <f t="shared" si="11"/>
        <v>0</v>
      </c>
      <c r="V90" s="198" t="s">
        <v>330</v>
      </c>
      <c r="W90" s="166"/>
      <c r="X90" s="166"/>
      <c r="Y90" s="166"/>
      <c r="Z90" s="251"/>
      <c r="AA90" s="145"/>
      <c r="AB90" s="146"/>
      <c r="AC90" s="146"/>
      <c r="AD90" s="141"/>
      <c r="AE90" s="142"/>
      <c r="AF90" s="143" t="s">
        <v>245</v>
      </c>
      <c r="AG90" s="129"/>
      <c r="AH90" s="200"/>
      <c r="AI90" s="143" t="s">
        <v>245</v>
      </c>
      <c r="AJ90" s="129"/>
      <c r="AK90" s="200"/>
      <c r="AL90" s="143" t="s">
        <v>245</v>
      </c>
      <c r="AM90" s="129"/>
      <c r="AN90" s="200"/>
      <c r="AO90" s="143" t="s">
        <v>245</v>
      </c>
      <c r="AP90" s="129"/>
      <c r="AQ90" s="200"/>
      <c r="AR90" s="144" t="s">
        <v>246</v>
      </c>
      <c r="AS90" s="172">
        <f t="shared" si="10"/>
        <v>0</v>
      </c>
      <c r="AT90" s="198" t="s">
        <v>330</v>
      </c>
    </row>
    <row r="91" spans="2:46" ht="15" hidden="1" customHeight="1" outlineLevel="1" x14ac:dyDescent="0.4">
      <c r="B91" s="251"/>
      <c r="C91" s="145"/>
      <c r="D91" s="146"/>
      <c r="E91" s="146"/>
      <c r="F91" s="141"/>
      <c r="G91" s="171"/>
      <c r="H91" s="143" t="s">
        <v>245</v>
      </c>
      <c r="I91" s="129"/>
      <c r="J91" s="200"/>
      <c r="K91" s="143" t="s">
        <v>245</v>
      </c>
      <c r="L91" s="129"/>
      <c r="M91" s="200"/>
      <c r="N91" s="143" t="s">
        <v>245</v>
      </c>
      <c r="O91" s="129"/>
      <c r="P91" s="200"/>
      <c r="Q91" s="143" t="s">
        <v>245</v>
      </c>
      <c r="R91" s="129"/>
      <c r="S91" s="200"/>
      <c r="T91" s="144" t="s">
        <v>246</v>
      </c>
      <c r="U91" s="172">
        <f t="shared" si="11"/>
        <v>0</v>
      </c>
      <c r="V91" s="198" t="s">
        <v>330</v>
      </c>
      <c r="W91" s="166"/>
      <c r="X91" s="166"/>
      <c r="Y91" s="166"/>
      <c r="Z91" s="251"/>
      <c r="AA91" s="145"/>
      <c r="AB91" s="146"/>
      <c r="AC91" s="146"/>
      <c r="AD91" s="141"/>
      <c r="AE91" s="142"/>
      <c r="AF91" s="143" t="s">
        <v>245</v>
      </c>
      <c r="AG91" s="129"/>
      <c r="AH91" s="200"/>
      <c r="AI91" s="143" t="s">
        <v>245</v>
      </c>
      <c r="AJ91" s="129"/>
      <c r="AK91" s="200"/>
      <c r="AL91" s="143" t="s">
        <v>245</v>
      </c>
      <c r="AM91" s="129"/>
      <c r="AN91" s="200"/>
      <c r="AO91" s="143" t="s">
        <v>245</v>
      </c>
      <c r="AP91" s="129"/>
      <c r="AQ91" s="200"/>
      <c r="AR91" s="144" t="s">
        <v>246</v>
      </c>
      <c r="AS91" s="172">
        <f t="shared" si="10"/>
        <v>0</v>
      </c>
      <c r="AT91" s="198" t="s">
        <v>330</v>
      </c>
    </row>
    <row r="92" spans="2:46" ht="15" hidden="1" customHeight="1" outlineLevel="1" x14ac:dyDescent="0.4">
      <c r="B92" s="251"/>
      <c r="C92" s="145"/>
      <c r="D92" s="146"/>
      <c r="E92" s="146"/>
      <c r="F92" s="141"/>
      <c r="G92" s="171"/>
      <c r="H92" s="143" t="s">
        <v>245</v>
      </c>
      <c r="I92" s="129"/>
      <c r="J92" s="200"/>
      <c r="K92" s="143" t="s">
        <v>245</v>
      </c>
      <c r="L92" s="129"/>
      <c r="M92" s="200"/>
      <c r="N92" s="143" t="s">
        <v>245</v>
      </c>
      <c r="O92" s="129"/>
      <c r="P92" s="200"/>
      <c r="Q92" s="143" t="s">
        <v>245</v>
      </c>
      <c r="R92" s="129"/>
      <c r="S92" s="200"/>
      <c r="T92" s="144" t="s">
        <v>246</v>
      </c>
      <c r="U92" s="172">
        <f t="shared" si="11"/>
        <v>0</v>
      </c>
      <c r="V92" s="198" t="s">
        <v>330</v>
      </c>
      <c r="W92" s="166"/>
      <c r="X92" s="166"/>
      <c r="Y92" s="166"/>
      <c r="Z92" s="251"/>
      <c r="AA92" s="145"/>
      <c r="AB92" s="146"/>
      <c r="AC92" s="146"/>
      <c r="AD92" s="141"/>
      <c r="AE92" s="142"/>
      <c r="AF92" s="143" t="s">
        <v>245</v>
      </c>
      <c r="AG92" s="129"/>
      <c r="AH92" s="200"/>
      <c r="AI92" s="143" t="s">
        <v>245</v>
      </c>
      <c r="AJ92" s="129"/>
      <c r="AK92" s="200"/>
      <c r="AL92" s="143" t="s">
        <v>245</v>
      </c>
      <c r="AM92" s="129"/>
      <c r="AN92" s="200"/>
      <c r="AO92" s="143" t="s">
        <v>245</v>
      </c>
      <c r="AP92" s="129"/>
      <c r="AQ92" s="200"/>
      <c r="AR92" s="144" t="s">
        <v>246</v>
      </c>
      <c r="AS92" s="172">
        <f t="shared" si="10"/>
        <v>0</v>
      </c>
      <c r="AT92" s="198" t="s">
        <v>330</v>
      </c>
    </row>
    <row r="93" spans="2:46" ht="15" hidden="1" customHeight="1" outlineLevel="1" x14ac:dyDescent="0.4">
      <c r="B93" s="251"/>
      <c r="C93" s="145"/>
      <c r="D93" s="146"/>
      <c r="E93" s="146"/>
      <c r="F93" s="141"/>
      <c r="G93" s="171"/>
      <c r="H93" s="143" t="s">
        <v>245</v>
      </c>
      <c r="I93" s="129"/>
      <c r="J93" s="200"/>
      <c r="K93" s="143" t="s">
        <v>245</v>
      </c>
      <c r="L93" s="129"/>
      <c r="M93" s="200"/>
      <c r="N93" s="143" t="s">
        <v>245</v>
      </c>
      <c r="O93" s="129"/>
      <c r="P93" s="200"/>
      <c r="Q93" s="143" t="s">
        <v>245</v>
      </c>
      <c r="R93" s="129"/>
      <c r="S93" s="200"/>
      <c r="T93" s="144" t="s">
        <v>246</v>
      </c>
      <c r="U93" s="172">
        <f t="shared" si="11"/>
        <v>0</v>
      </c>
      <c r="V93" s="198" t="s">
        <v>330</v>
      </c>
      <c r="W93" s="166"/>
      <c r="X93" s="166"/>
      <c r="Y93" s="166"/>
      <c r="Z93" s="251"/>
      <c r="AA93" s="145"/>
      <c r="AB93" s="146"/>
      <c r="AC93" s="146"/>
      <c r="AD93" s="141"/>
      <c r="AE93" s="142"/>
      <c r="AF93" s="143" t="s">
        <v>245</v>
      </c>
      <c r="AG93" s="129"/>
      <c r="AH93" s="200"/>
      <c r="AI93" s="143" t="s">
        <v>245</v>
      </c>
      <c r="AJ93" s="129"/>
      <c r="AK93" s="200"/>
      <c r="AL93" s="143" t="s">
        <v>245</v>
      </c>
      <c r="AM93" s="129"/>
      <c r="AN93" s="200"/>
      <c r="AO93" s="143" t="s">
        <v>245</v>
      </c>
      <c r="AP93" s="129"/>
      <c r="AQ93" s="200"/>
      <c r="AR93" s="144" t="s">
        <v>246</v>
      </c>
      <c r="AS93" s="172">
        <f t="shared" si="10"/>
        <v>0</v>
      </c>
      <c r="AT93" s="198" t="s">
        <v>330</v>
      </c>
    </row>
    <row r="94" spans="2:46" ht="15" hidden="1" customHeight="1" outlineLevel="1" x14ac:dyDescent="0.4">
      <c r="B94" s="251"/>
      <c r="C94" s="145"/>
      <c r="D94" s="146"/>
      <c r="E94" s="146"/>
      <c r="F94" s="141"/>
      <c r="G94" s="171"/>
      <c r="H94" s="143" t="s">
        <v>245</v>
      </c>
      <c r="I94" s="129"/>
      <c r="J94" s="200"/>
      <c r="K94" s="143" t="s">
        <v>245</v>
      </c>
      <c r="L94" s="129"/>
      <c r="M94" s="200"/>
      <c r="N94" s="143" t="s">
        <v>245</v>
      </c>
      <c r="O94" s="129"/>
      <c r="P94" s="200"/>
      <c r="Q94" s="143" t="s">
        <v>245</v>
      </c>
      <c r="R94" s="129"/>
      <c r="S94" s="200"/>
      <c r="T94" s="144" t="s">
        <v>246</v>
      </c>
      <c r="U94" s="172">
        <f t="shared" si="11"/>
        <v>0</v>
      </c>
      <c r="V94" s="198" t="s">
        <v>330</v>
      </c>
      <c r="W94" s="166"/>
      <c r="X94" s="166"/>
      <c r="Y94" s="166"/>
      <c r="Z94" s="251"/>
      <c r="AA94" s="145"/>
      <c r="AB94" s="146"/>
      <c r="AC94" s="146"/>
      <c r="AD94" s="141"/>
      <c r="AE94" s="142"/>
      <c r="AF94" s="143" t="s">
        <v>245</v>
      </c>
      <c r="AG94" s="129"/>
      <c r="AH94" s="200"/>
      <c r="AI94" s="143" t="s">
        <v>245</v>
      </c>
      <c r="AJ94" s="129"/>
      <c r="AK94" s="200"/>
      <c r="AL94" s="143" t="s">
        <v>245</v>
      </c>
      <c r="AM94" s="129"/>
      <c r="AN94" s="200"/>
      <c r="AO94" s="143" t="s">
        <v>245</v>
      </c>
      <c r="AP94" s="129"/>
      <c r="AQ94" s="200"/>
      <c r="AR94" s="144" t="s">
        <v>246</v>
      </c>
      <c r="AS94" s="172">
        <f t="shared" si="10"/>
        <v>0</v>
      </c>
      <c r="AT94" s="198" t="s">
        <v>330</v>
      </c>
    </row>
    <row r="95" spans="2:46" ht="15" hidden="1" customHeight="1" outlineLevel="1" x14ac:dyDescent="0.4">
      <c r="B95" s="251"/>
      <c r="C95" s="145"/>
      <c r="D95" s="146"/>
      <c r="E95" s="146"/>
      <c r="F95" s="141"/>
      <c r="G95" s="171"/>
      <c r="H95" s="143" t="s">
        <v>245</v>
      </c>
      <c r="I95" s="129"/>
      <c r="J95" s="200"/>
      <c r="K95" s="143" t="s">
        <v>245</v>
      </c>
      <c r="L95" s="129"/>
      <c r="M95" s="200"/>
      <c r="N95" s="143" t="s">
        <v>245</v>
      </c>
      <c r="O95" s="129"/>
      <c r="P95" s="200"/>
      <c r="Q95" s="143" t="s">
        <v>245</v>
      </c>
      <c r="R95" s="129"/>
      <c r="S95" s="200"/>
      <c r="T95" s="144" t="s">
        <v>246</v>
      </c>
      <c r="U95" s="172">
        <f t="shared" si="11"/>
        <v>0</v>
      </c>
      <c r="V95" s="198" t="s">
        <v>330</v>
      </c>
      <c r="W95" s="166"/>
      <c r="X95" s="166"/>
      <c r="Y95" s="166"/>
      <c r="Z95" s="251"/>
      <c r="AA95" s="145"/>
      <c r="AB95" s="146"/>
      <c r="AC95" s="146"/>
      <c r="AD95" s="141"/>
      <c r="AE95" s="142"/>
      <c r="AF95" s="143" t="s">
        <v>245</v>
      </c>
      <c r="AG95" s="129"/>
      <c r="AH95" s="200"/>
      <c r="AI95" s="143" t="s">
        <v>245</v>
      </c>
      <c r="AJ95" s="129"/>
      <c r="AK95" s="200"/>
      <c r="AL95" s="143" t="s">
        <v>245</v>
      </c>
      <c r="AM95" s="129"/>
      <c r="AN95" s="200"/>
      <c r="AO95" s="143" t="s">
        <v>245</v>
      </c>
      <c r="AP95" s="129"/>
      <c r="AQ95" s="200"/>
      <c r="AR95" s="144" t="s">
        <v>246</v>
      </c>
      <c r="AS95" s="172">
        <f t="shared" si="9"/>
        <v>0</v>
      </c>
      <c r="AT95" s="198" t="s">
        <v>330</v>
      </c>
    </row>
    <row r="96" spans="2:46" ht="15" hidden="1" customHeight="1" outlineLevel="1" x14ac:dyDescent="0.4">
      <c r="B96" s="251"/>
      <c r="C96" s="145"/>
      <c r="D96" s="146"/>
      <c r="E96" s="146"/>
      <c r="F96" s="141"/>
      <c r="G96" s="171"/>
      <c r="H96" s="143" t="s">
        <v>245</v>
      </c>
      <c r="I96" s="129"/>
      <c r="J96" s="200"/>
      <c r="K96" s="143" t="s">
        <v>245</v>
      </c>
      <c r="L96" s="129"/>
      <c r="M96" s="200"/>
      <c r="N96" s="143" t="s">
        <v>245</v>
      </c>
      <c r="O96" s="129"/>
      <c r="P96" s="200"/>
      <c r="Q96" s="143" t="s">
        <v>245</v>
      </c>
      <c r="R96" s="129"/>
      <c r="S96" s="200"/>
      <c r="T96" s="144" t="s">
        <v>246</v>
      </c>
      <c r="U96" s="172">
        <f t="shared" ref="U96:U102" si="12">PRODUCT(G96,I96,L96,O96,R96)</f>
        <v>0</v>
      </c>
      <c r="V96" s="198" t="s">
        <v>330</v>
      </c>
      <c r="W96" s="166"/>
      <c r="X96" s="166"/>
      <c r="Y96" s="166"/>
      <c r="Z96" s="251"/>
      <c r="AA96" s="145"/>
      <c r="AB96" s="146"/>
      <c r="AC96" s="146"/>
      <c r="AD96" s="141"/>
      <c r="AE96" s="142"/>
      <c r="AF96" s="143" t="s">
        <v>245</v>
      </c>
      <c r="AG96" s="129"/>
      <c r="AH96" s="200"/>
      <c r="AI96" s="143" t="s">
        <v>245</v>
      </c>
      <c r="AJ96" s="129"/>
      <c r="AK96" s="200"/>
      <c r="AL96" s="143" t="s">
        <v>245</v>
      </c>
      <c r="AM96" s="129"/>
      <c r="AN96" s="200"/>
      <c r="AO96" s="143" t="s">
        <v>245</v>
      </c>
      <c r="AP96" s="129"/>
      <c r="AQ96" s="200"/>
      <c r="AR96" s="144" t="s">
        <v>246</v>
      </c>
      <c r="AS96" s="172">
        <f t="shared" si="9"/>
        <v>0</v>
      </c>
      <c r="AT96" s="198" t="s">
        <v>330</v>
      </c>
    </row>
    <row r="97" spans="2:46" ht="15" hidden="1" customHeight="1" outlineLevel="1" x14ac:dyDescent="0.4">
      <c r="B97" s="251"/>
      <c r="C97" s="145"/>
      <c r="D97" s="146"/>
      <c r="E97" s="146"/>
      <c r="F97" s="141"/>
      <c r="G97" s="171"/>
      <c r="H97" s="143" t="s">
        <v>245</v>
      </c>
      <c r="I97" s="129"/>
      <c r="J97" s="200"/>
      <c r="K97" s="143" t="s">
        <v>245</v>
      </c>
      <c r="L97" s="129"/>
      <c r="M97" s="200"/>
      <c r="N97" s="143" t="s">
        <v>245</v>
      </c>
      <c r="O97" s="129"/>
      <c r="P97" s="200"/>
      <c r="Q97" s="143" t="s">
        <v>245</v>
      </c>
      <c r="R97" s="129"/>
      <c r="S97" s="200"/>
      <c r="T97" s="144" t="s">
        <v>246</v>
      </c>
      <c r="U97" s="172">
        <f t="shared" si="12"/>
        <v>0</v>
      </c>
      <c r="V97" s="198" t="s">
        <v>330</v>
      </c>
      <c r="W97" s="166"/>
      <c r="X97" s="166"/>
      <c r="Y97" s="166"/>
      <c r="Z97" s="251"/>
      <c r="AA97" s="145"/>
      <c r="AB97" s="146"/>
      <c r="AC97" s="146"/>
      <c r="AD97" s="141"/>
      <c r="AE97" s="142"/>
      <c r="AF97" s="143" t="s">
        <v>245</v>
      </c>
      <c r="AG97" s="129"/>
      <c r="AH97" s="200"/>
      <c r="AI97" s="143" t="s">
        <v>245</v>
      </c>
      <c r="AJ97" s="129"/>
      <c r="AK97" s="200"/>
      <c r="AL97" s="143" t="s">
        <v>245</v>
      </c>
      <c r="AM97" s="129"/>
      <c r="AN97" s="200"/>
      <c r="AO97" s="143" t="s">
        <v>245</v>
      </c>
      <c r="AP97" s="129"/>
      <c r="AQ97" s="200"/>
      <c r="AR97" s="144" t="s">
        <v>246</v>
      </c>
      <c r="AS97" s="172">
        <f t="shared" si="9"/>
        <v>0</v>
      </c>
      <c r="AT97" s="198" t="s">
        <v>330</v>
      </c>
    </row>
    <row r="98" spans="2:46" ht="15" hidden="1" customHeight="1" outlineLevel="1" x14ac:dyDescent="0.4">
      <c r="B98" s="251"/>
      <c r="C98" s="145"/>
      <c r="D98" s="146"/>
      <c r="E98" s="146"/>
      <c r="F98" s="141"/>
      <c r="G98" s="171"/>
      <c r="H98" s="143" t="s">
        <v>245</v>
      </c>
      <c r="I98" s="129"/>
      <c r="J98" s="200"/>
      <c r="K98" s="143" t="s">
        <v>245</v>
      </c>
      <c r="L98" s="129"/>
      <c r="M98" s="200"/>
      <c r="N98" s="143" t="s">
        <v>245</v>
      </c>
      <c r="O98" s="129"/>
      <c r="P98" s="200"/>
      <c r="Q98" s="143" t="s">
        <v>245</v>
      </c>
      <c r="R98" s="129"/>
      <c r="S98" s="200"/>
      <c r="T98" s="144" t="s">
        <v>246</v>
      </c>
      <c r="U98" s="172">
        <f t="shared" si="12"/>
        <v>0</v>
      </c>
      <c r="V98" s="198" t="s">
        <v>330</v>
      </c>
      <c r="W98" s="166"/>
      <c r="X98" s="166"/>
      <c r="Y98" s="166"/>
      <c r="Z98" s="251"/>
      <c r="AA98" s="145"/>
      <c r="AB98" s="146"/>
      <c r="AC98" s="146"/>
      <c r="AD98" s="141"/>
      <c r="AE98" s="142"/>
      <c r="AF98" s="143" t="s">
        <v>245</v>
      </c>
      <c r="AG98" s="129"/>
      <c r="AH98" s="200"/>
      <c r="AI98" s="143" t="s">
        <v>245</v>
      </c>
      <c r="AJ98" s="129"/>
      <c r="AK98" s="200"/>
      <c r="AL98" s="143" t="s">
        <v>245</v>
      </c>
      <c r="AM98" s="129"/>
      <c r="AN98" s="200"/>
      <c r="AO98" s="143" t="s">
        <v>245</v>
      </c>
      <c r="AP98" s="129"/>
      <c r="AQ98" s="200"/>
      <c r="AR98" s="144" t="s">
        <v>246</v>
      </c>
      <c r="AS98" s="172">
        <f t="shared" si="9"/>
        <v>0</v>
      </c>
      <c r="AT98" s="198" t="s">
        <v>330</v>
      </c>
    </row>
    <row r="99" spans="2:46" ht="15" hidden="1" customHeight="1" outlineLevel="1" x14ac:dyDescent="0.4">
      <c r="B99" s="251"/>
      <c r="C99" s="145"/>
      <c r="D99" s="146"/>
      <c r="E99" s="146"/>
      <c r="F99" s="141"/>
      <c r="G99" s="171"/>
      <c r="H99" s="143" t="s">
        <v>245</v>
      </c>
      <c r="I99" s="129"/>
      <c r="J99" s="200"/>
      <c r="K99" s="143" t="s">
        <v>245</v>
      </c>
      <c r="L99" s="129"/>
      <c r="M99" s="200"/>
      <c r="N99" s="143" t="s">
        <v>245</v>
      </c>
      <c r="O99" s="129"/>
      <c r="P99" s="200"/>
      <c r="Q99" s="143" t="s">
        <v>245</v>
      </c>
      <c r="R99" s="129"/>
      <c r="S99" s="200"/>
      <c r="T99" s="144" t="s">
        <v>246</v>
      </c>
      <c r="U99" s="172">
        <f t="shared" si="12"/>
        <v>0</v>
      </c>
      <c r="V99" s="198" t="s">
        <v>330</v>
      </c>
      <c r="W99" s="166"/>
      <c r="X99" s="166"/>
      <c r="Y99" s="166"/>
      <c r="Z99" s="251"/>
      <c r="AA99" s="145"/>
      <c r="AB99" s="146"/>
      <c r="AC99" s="146"/>
      <c r="AD99" s="141"/>
      <c r="AE99" s="142"/>
      <c r="AF99" s="143" t="s">
        <v>245</v>
      </c>
      <c r="AG99" s="129"/>
      <c r="AH99" s="200"/>
      <c r="AI99" s="143" t="s">
        <v>245</v>
      </c>
      <c r="AJ99" s="129"/>
      <c r="AK99" s="200"/>
      <c r="AL99" s="143" t="s">
        <v>245</v>
      </c>
      <c r="AM99" s="129"/>
      <c r="AN99" s="200"/>
      <c r="AO99" s="143" t="s">
        <v>245</v>
      </c>
      <c r="AP99" s="129"/>
      <c r="AQ99" s="200"/>
      <c r="AR99" s="144" t="s">
        <v>246</v>
      </c>
      <c r="AS99" s="172">
        <f t="shared" si="9"/>
        <v>0</v>
      </c>
      <c r="AT99" s="198" t="s">
        <v>330</v>
      </c>
    </row>
    <row r="100" spans="2:46" ht="15" hidden="1" customHeight="1" outlineLevel="1" x14ac:dyDescent="0.4">
      <c r="B100" s="251"/>
      <c r="C100" s="145"/>
      <c r="D100" s="146"/>
      <c r="E100" s="146"/>
      <c r="F100" s="141"/>
      <c r="G100" s="171"/>
      <c r="H100" s="143" t="s">
        <v>245</v>
      </c>
      <c r="I100" s="129"/>
      <c r="J100" s="200"/>
      <c r="K100" s="143" t="s">
        <v>245</v>
      </c>
      <c r="L100" s="129"/>
      <c r="M100" s="200"/>
      <c r="N100" s="143" t="s">
        <v>245</v>
      </c>
      <c r="O100" s="129"/>
      <c r="P100" s="200"/>
      <c r="Q100" s="143" t="s">
        <v>245</v>
      </c>
      <c r="R100" s="129"/>
      <c r="S100" s="200"/>
      <c r="T100" s="144" t="s">
        <v>246</v>
      </c>
      <c r="U100" s="172">
        <f t="shared" si="12"/>
        <v>0</v>
      </c>
      <c r="V100" s="198" t="s">
        <v>330</v>
      </c>
      <c r="W100" s="166"/>
      <c r="X100" s="166"/>
      <c r="Y100" s="166"/>
      <c r="Z100" s="251"/>
      <c r="AA100" s="145"/>
      <c r="AB100" s="146"/>
      <c r="AC100" s="146"/>
      <c r="AD100" s="141"/>
      <c r="AE100" s="142"/>
      <c r="AF100" s="143" t="s">
        <v>245</v>
      </c>
      <c r="AG100" s="129"/>
      <c r="AH100" s="200"/>
      <c r="AI100" s="143" t="s">
        <v>245</v>
      </c>
      <c r="AJ100" s="129"/>
      <c r="AK100" s="200"/>
      <c r="AL100" s="143" t="s">
        <v>245</v>
      </c>
      <c r="AM100" s="129"/>
      <c r="AN100" s="200"/>
      <c r="AO100" s="143" t="s">
        <v>245</v>
      </c>
      <c r="AP100" s="129"/>
      <c r="AQ100" s="200"/>
      <c r="AR100" s="144" t="s">
        <v>246</v>
      </c>
      <c r="AS100" s="172">
        <f t="shared" si="9"/>
        <v>0</v>
      </c>
      <c r="AT100" s="198" t="s">
        <v>330</v>
      </c>
    </row>
    <row r="101" spans="2:46" ht="15" hidden="1" customHeight="1" outlineLevel="1" x14ac:dyDescent="0.4">
      <c r="B101" s="251"/>
      <c r="C101" s="145"/>
      <c r="D101" s="146"/>
      <c r="E101" s="146"/>
      <c r="F101" s="141"/>
      <c r="G101" s="171"/>
      <c r="H101" s="143" t="s">
        <v>245</v>
      </c>
      <c r="I101" s="129"/>
      <c r="J101" s="200"/>
      <c r="K101" s="143" t="s">
        <v>245</v>
      </c>
      <c r="L101" s="129"/>
      <c r="M101" s="200"/>
      <c r="N101" s="143" t="s">
        <v>245</v>
      </c>
      <c r="O101" s="129"/>
      <c r="P101" s="200"/>
      <c r="Q101" s="143" t="s">
        <v>245</v>
      </c>
      <c r="R101" s="129"/>
      <c r="S101" s="200"/>
      <c r="T101" s="144" t="s">
        <v>246</v>
      </c>
      <c r="U101" s="172">
        <f t="shared" si="12"/>
        <v>0</v>
      </c>
      <c r="V101" s="198" t="s">
        <v>330</v>
      </c>
      <c r="W101" s="166"/>
      <c r="X101" s="166"/>
      <c r="Y101" s="166"/>
      <c r="Z101" s="251"/>
      <c r="AA101" s="145"/>
      <c r="AB101" s="146"/>
      <c r="AC101" s="146"/>
      <c r="AD101" s="141"/>
      <c r="AE101" s="142"/>
      <c r="AF101" s="143" t="s">
        <v>245</v>
      </c>
      <c r="AG101" s="129"/>
      <c r="AH101" s="200"/>
      <c r="AI101" s="143" t="s">
        <v>245</v>
      </c>
      <c r="AJ101" s="129"/>
      <c r="AK101" s="200"/>
      <c r="AL101" s="143" t="s">
        <v>245</v>
      </c>
      <c r="AM101" s="129"/>
      <c r="AN101" s="200"/>
      <c r="AO101" s="143" t="s">
        <v>245</v>
      </c>
      <c r="AP101" s="129"/>
      <c r="AQ101" s="200"/>
      <c r="AR101" s="144" t="s">
        <v>246</v>
      </c>
      <c r="AS101" s="172">
        <f t="shared" si="9"/>
        <v>0</v>
      </c>
      <c r="AT101" s="198" t="s">
        <v>330</v>
      </c>
    </row>
    <row r="102" spans="2:46" ht="15" hidden="1" customHeight="1" outlineLevel="1" x14ac:dyDescent="0.4">
      <c r="B102" s="251"/>
      <c r="C102" s="145"/>
      <c r="D102" s="146"/>
      <c r="E102" s="146"/>
      <c r="F102" s="141"/>
      <c r="G102" s="171"/>
      <c r="H102" s="143" t="s">
        <v>245</v>
      </c>
      <c r="I102" s="129"/>
      <c r="J102" s="200"/>
      <c r="K102" s="143" t="s">
        <v>245</v>
      </c>
      <c r="L102" s="129"/>
      <c r="M102" s="200"/>
      <c r="N102" s="143" t="s">
        <v>245</v>
      </c>
      <c r="O102" s="129"/>
      <c r="P102" s="200"/>
      <c r="Q102" s="143" t="s">
        <v>245</v>
      </c>
      <c r="R102" s="129"/>
      <c r="S102" s="200"/>
      <c r="T102" s="144" t="s">
        <v>246</v>
      </c>
      <c r="U102" s="172">
        <f t="shared" si="12"/>
        <v>0</v>
      </c>
      <c r="V102" s="198" t="s">
        <v>330</v>
      </c>
      <c r="W102" s="166"/>
      <c r="X102" s="166"/>
      <c r="Y102" s="166"/>
      <c r="Z102" s="251"/>
      <c r="AA102" s="145"/>
      <c r="AB102" s="146"/>
      <c r="AC102" s="146"/>
      <c r="AD102" s="141"/>
      <c r="AE102" s="142"/>
      <c r="AF102" s="143" t="s">
        <v>245</v>
      </c>
      <c r="AG102" s="129"/>
      <c r="AH102" s="200"/>
      <c r="AI102" s="143" t="s">
        <v>245</v>
      </c>
      <c r="AJ102" s="129"/>
      <c r="AK102" s="200"/>
      <c r="AL102" s="143" t="s">
        <v>245</v>
      </c>
      <c r="AM102" s="129"/>
      <c r="AN102" s="200"/>
      <c r="AO102" s="143" t="s">
        <v>245</v>
      </c>
      <c r="AP102" s="129"/>
      <c r="AQ102" s="200"/>
      <c r="AR102" s="144" t="s">
        <v>246</v>
      </c>
      <c r="AS102" s="172">
        <f t="shared" si="9"/>
        <v>0</v>
      </c>
      <c r="AT102" s="198" t="s">
        <v>330</v>
      </c>
    </row>
    <row r="103" spans="2:46" ht="15" hidden="1" customHeight="1" outlineLevel="1" x14ac:dyDescent="0.4">
      <c r="B103" s="251"/>
      <c r="C103" s="147"/>
      <c r="D103" s="147"/>
      <c r="E103" s="147"/>
      <c r="F103" s="141"/>
      <c r="G103" s="171"/>
      <c r="H103" s="143" t="s">
        <v>245</v>
      </c>
      <c r="I103" s="129"/>
      <c r="J103" s="200"/>
      <c r="K103" s="143" t="s">
        <v>245</v>
      </c>
      <c r="L103" s="129"/>
      <c r="M103" s="200"/>
      <c r="N103" s="143" t="s">
        <v>245</v>
      </c>
      <c r="O103" s="129"/>
      <c r="P103" s="200"/>
      <c r="Q103" s="143" t="s">
        <v>245</v>
      </c>
      <c r="R103" s="129"/>
      <c r="S103" s="200"/>
      <c r="T103" s="144" t="s">
        <v>246</v>
      </c>
      <c r="U103" s="172">
        <f>PRODUCT(G103,I103,L103,O103,R103)</f>
        <v>0</v>
      </c>
      <c r="V103" s="198" t="s">
        <v>330</v>
      </c>
      <c r="W103" s="166"/>
      <c r="X103" s="166"/>
      <c r="Y103" s="166"/>
      <c r="Z103" s="251"/>
      <c r="AA103" s="147"/>
      <c r="AB103" s="147"/>
      <c r="AC103" s="147"/>
      <c r="AD103" s="141"/>
      <c r="AE103" s="142"/>
      <c r="AF103" s="143" t="s">
        <v>245</v>
      </c>
      <c r="AG103" s="129"/>
      <c r="AH103" s="200"/>
      <c r="AI103" s="143" t="s">
        <v>245</v>
      </c>
      <c r="AJ103" s="129"/>
      <c r="AK103" s="200"/>
      <c r="AL103" s="143" t="s">
        <v>245</v>
      </c>
      <c r="AM103" s="129"/>
      <c r="AN103" s="200"/>
      <c r="AO103" s="143" t="s">
        <v>245</v>
      </c>
      <c r="AP103" s="129"/>
      <c r="AQ103" s="200"/>
      <c r="AR103" s="144" t="s">
        <v>246</v>
      </c>
      <c r="AS103" s="172">
        <f>PRODUCT(AE103,AG103,AJ103,AM103,AP103)</f>
        <v>0</v>
      </c>
      <c r="AT103" s="198" t="s">
        <v>330</v>
      </c>
    </row>
    <row r="104" spans="2:46" ht="15" hidden="1" customHeight="1" outlineLevel="1" x14ac:dyDescent="0.4">
      <c r="B104" s="251"/>
      <c r="C104" s="147"/>
      <c r="D104" s="147"/>
      <c r="E104" s="147"/>
      <c r="F104" s="141"/>
      <c r="G104" s="171"/>
      <c r="H104" s="143" t="s">
        <v>245</v>
      </c>
      <c r="I104" s="129"/>
      <c r="J104" s="200"/>
      <c r="K104" s="143" t="s">
        <v>245</v>
      </c>
      <c r="L104" s="129"/>
      <c r="M104" s="200"/>
      <c r="N104" s="143" t="s">
        <v>245</v>
      </c>
      <c r="O104" s="129"/>
      <c r="P104" s="200"/>
      <c r="Q104" s="143" t="s">
        <v>245</v>
      </c>
      <c r="R104" s="129"/>
      <c r="S104" s="200"/>
      <c r="T104" s="144" t="s">
        <v>246</v>
      </c>
      <c r="U104" s="172">
        <f>PRODUCT(G104,I104,L104,O104,R104)</f>
        <v>0</v>
      </c>
      <c r="V104" s="198" t="s">
        <v>330</v>
      </c>
      <c r="W104" s="166"/>
      <c r="X104" s="166"/>
      <c r="Y104" s="166"/>
      <c r="Z104" s="251"/>
      <c r="AA104" s="147"/>
      <c r="AB104" s="147"/>
      <c r="AC104" s="147"/>
      <c r="AD104" s="141"/>
      <c r="AE104" s="142"/>
      <c r="AF104" s="143" t="s">
        <v>245</v>
      </c>
      <c r="AG104" s="129"/>
      <c r="AH104" s="200"/>
      <c r="AI104" s="143" t="s">
        <v>245</v>
      </c>
      <c r="AJ104" s="129"/>
      <c r="AK104" s="200"/>
      <c r="AL104" s="143" t="s">
        <v>245</v>
      </c>
      <c r="AM104" s="129"/>
      <c r="AN104" s="200"/>
      <c r="AO104" s="143" t="s">
        <v>245</v>
      </c>
      <c r="AP104" s="129"/>
      <c r="AQ104" s="200"/>
      <c r="AR104" s="144" t="s">
        <v>246</v>
      </c>
      <c r="AS104" s="172">
        <f>PRODUCT(AE104,AG104,AJ104,AM104,AP104)</f>
        <v>0</v>
      </c>
      <c r="AT104" s="198" t="s">
        <v>330</v>
      </c>
    </row>
    <row r="105" spans="2:46" ht="15" hidden="1" customHeight="1" outlineLevel="1" x14ac:dyDescent="0.4">
      <c r="B105" s="251"/>
      <c r="C105" s="147"/>
      <c r="D105" s="147"/>
      <c r="E105" s="147"/>
      <c r="F105" s="141"/>
      <c r="G105" s="171"/>
      <c r="H105" s="143" t="s">
        <v>245</v>
      </c>
      <c r="I105" s="129"/>
      <c r="J105" s="200"/>
      <c r="K105" s="143" t="s">
        <v>245</v>
      </c>
      <c r="L105" s="129"/>
      <c r="M105" s="200"/>
      <c r="N105" s="143" t="s">
        <v>245</v>
      </c>
      <c r="O105" s="129"/>
      <c r="P105" s="200"/>
      <c r="Q105" s="143" t="s">
        <v>245</v>
      </c>
      <c r="R105" s="129"/>
      <c r="S105" s="200"/>
      <c r="T105" s="144" t="s">
        <v>246</v>
      </c>
      <c r="U105" s="172">
        <f>PRODUCT(G105,I105,L105,O105,R105)</f>
        <v>0</v>
      </c>
      <c r="V105" s="198" t="s">
        <v>330</v>
      </c>
      <c r="W105" s="166"/>
      <c r="X105" s="166"/>
      <c r="Y105" s="166"/>
      <c r="Z105" s="251"/>
      <c r="AA105" s="147"/>
      <c r="AB105" s="147"/>
      <c r="AC105" s="147"/>
      <c r="AD105" s="141"/>
      <c r="AE105" s="142"/>
      <c r="AF105" s="143" t="s">
        <v>245</v>
      </c>
      <c r="AG105" s="129"/>
      <c r="AH105" s="200"/>
      <c r="AI105" s="143" t="s">
        <v>245</v>
      </c>
      <c r="AJ105" s="129"/>
      <c r="AK105" s="200"/>
      <c r="AL105" s="143" t="s">
        <v>245</v>
      </c>
      <c r="AM105" s="129"/>
      <c r="AN105" s="200"/>
      <c r="AO105" s="143" t="s">
        <v>245</v>
      </c>
      <c r="AP105" s="129"/>
      <c r="AQ105" s="200"/>
      <c r="AR105" s="144" t="s">
        <v>246</v>
      </c>
      <c r="AS105" s="172">
        <f>PRODUCT(AE105,AG105,AJ105,AM105,AP105)</f>
        <v>0</v>
      </c>
      <c r="AT105" s="198" t="s">
        <v>330</v>
      </c>
    </row>
    <row r="106" spans="2:46" ht="15" customHeight="1" collapsed="1" x14ac:dyDescent="0.4">
      <c r="B106" s="252"/>
      <c r="C106" s="149"/>
      <c r="D106" s="149"/>
      <c r="E106" s="149"/>
      <c r="F106" s="150"/>
      <c r="G106" s="180"/>
      <c r="H106" s="152"/>
      <c r="I106" s="136"/>
      <c r="J106" s="136"/>
      <c r="K106" s="152"/>
      <c r="L106" s="136"/>
      <c r="M106" s="136"/>
      <c r="N106" s="152"/>
      <c r="O106" s="136"/>
      <c r="P106" s="136"/>
      <c r="Q106" s="152"/>
      <c r="R106" s="136"/>
      <c r="S106" s="136"/>
      <c r="T106" s="129" t="s">
        <v>253</v>
      </c>
      <c r="U106" s="172">
        <f>ROUNDDOWN(SUM(U76:U105),-3)</f>
        <v>0</v>
      </c>
      <c r="V106" s="138"/>
      <c r="W106" s="166"/>
      <c r="X106" s="166"/>
      <c r="Y106" s="166"/>
      <c r="Z106" s="252"/>
      <c r="AA106" s="149"/>
      <c r="AB106" s="149"/>
      <c r="AC106" s="149"/>
      <c r="AD106" s="150"/>
      <c r="AE106" s="151"/>
      <c r="AF106" s="152"/>
      <c r="AG106" s="136"/>
      <c r="AH106" s="136"/>
      <c r="AI106" s="152"/>
      <c r="AJ106" s="136"/>
      <c r="AK106" s="136"/>
      <c r="AL106" s="152"/>
      <c r="AM106" s="136"/>
      <c r="AN106" s="136"/>
      <c r="AO106" s="152"/>
      <c r="AP106" s="136"/>
      <c r="AQ106" s="136"/>
      <c r="AR106" s="129" t="s">
        <v>253</v>
      </c>
      <c r="AS106" s="172">
        <f>ROUNDDOWN(SUM(AS76:AS105),-3)</f>
        <v>1000000</v>
      </c>
      <c r="AT106" s="138"/>
    </row>
    <row r="107" spans="2:46" ht="15" customHeight="1" x14ac:dyDescent="0.4">
      <c r="B107" s="250" t="s">
        <v>262</v>
      </c>
      <c r="C107" s="133" t="str">
        <f>IF('03-1_収支予算書'!B37="","",'03-1_収支予算書'!B37)</f>
        <v/>
      </c>
      <c r="D107" s="134" t="e">
        <f>IF('03-1_収支予算書'!C37="","",'03-1_収支予算書'!C37)*1000</f>
        <v>#VALUE!</v>
      </c>
      <c r="E107" s="134" t="e">
        <f>IF('03-1_収支予算書'!D37="","",'03-1_収支予算書'!D37)*1000</f>
        <v>#VALUE!</v>
      </c>
      <c r="F107" s="150"/>
      <c r="G107" s="179"/>
      <c r="H107" s="136"/>
      <c r="I107" s="136"/>
      <c r="J107" s="136"/>
      <c r="K107" s="136"/>
      <c r="L107" s="136"/>
      <c r="M107" s="136"/>
      <c r="N107" s="136"/>
      <c r="O107" s="136"/>
      <c r="P107" s="136"/>
      <c r="Q107" s="136"/>
      <c r="R107" s="136"/>
      <c r="S107" s="136"/>
      <c r="T107" s="136"/>
      <c r="U107" s="175"/>
      <c r="V107" s="138"/>
      <c r="W107" s="166"/>
      <c r="X107" s="166"/>
      <c r="Y107" s="166"/>
      <c r="Z107" s="250" t="s">
        <v>262</v>
      </c>
      <c r="AA107" s="133" t="s">
        <v>263</v>
      </c>
      <c r="AB107" s="134">
        <v>80000</v>
      </c>
      <c r="AC107" s="134">
        <v>0</v>
      </c>
      <c r="AD107" s="150"/>
      <c r="AE107" s="136"/>
      <c r="AF107" s="136"/>
      <c r="AG107" s="136"/>
      <c r="AH107" s="136"/>
      <c r="AI107" s="136"/>
      <c r="AJ107" s="136"/>
      <c r="AK107" s="136"/>
      <c r="AL107" s="136"/>
      <c r="AM107" s="136"/>
      <c r="AN107" s="136"/>
      <c r="AO107" s="136"/>
      <c r="AP107" s="136"/>
      <c r="AQ107" s="136"/>
      <c r="AR107" s="136"/>
      <c r="AS107" s="137"/>
      <c r="AT107" s="138"/>
    </row>
    <row r="108" spans="2:46" ht="15" customHeight="1" x14ac:dyDescent="0.4">
      <c r="B108" s="251"/>
      <c r="C108" s="139" t="s">
        <v>244</v>
      </c>
      <c r="D108" s="140">
        <f>ROUNDDOWN(SUMIF(V108:V137,"助成金以外からの支出",U108:U137),-3)</f>
        <v>0</v>
      </c>
      <c r="E108" s="140">
        <f>ROUNDDOWN(SUMIF(V108:V137,"助成金からの支出",U108:U137),-3)</f>
        <v>0</v>
      </c>
      <c r="F108" s="141"/>
      <c r="G108" s="171"/>
      <c r="H108" s="143" t="s">
        <v>245</v>
      </c>
      <c r="I108" s="129"/>
      <c r="J108" s="200"/>
      <c r="K108" s="143" t="s">
        <v>245</v>
      </c>
      <c r="L108" s="129"/>
      <c r="M108" s="200"/>
      <c r="N108" s="143" t="s">
        <v>245</v>
      </c>
      <c r="O108" s="129"/>
      <c r="P108" s="200"/>
      <c r="Q108" s="143" t="s">
        <v>245</v>
      </c>
      <c r="R108" s="129"/>
      <c r="S108" s="200"/>
      <c r="T108" s="144" t="s">
        <v>246</v>
      </c>
      <c r="U108" s="172">
        <f>PRODUCT(G108,I108,L108,O108,R108)</f>
        <v>0</v>
      </c>
      <c r="V108" s="198" t="s">
        <v>330</v>
      </c>
      <c r="W108" s="166"/>
      <c r="X108" s="166"/>
      <c r="Y108" s="166"/>
      <c r="Z108" s="251"/>
      <c r="AA108" s="139" t="s">
        <v>244</v>
      </c>
      <c r="AB108" s="140">
        <f>ROUNDDOWN(SUMIF(AT108:AT137,"助成金以外からの支出",AS108:AS137),-3)</f>
        <v>80000</v>
      </c>
      <c r="AC108" s="140">
        <f>ROUNDDOWN(SUMIF(AT108:AT137,"助成金からの支出",AS108:AS137),-3)</f>
        <v>0</v>
      </c>
      <c r="AD108" s="141" t="s">
        <v>340</v>
      </c>
      <c r="AE108" s="171">
        <v>30000</v>
      </c>
      <c r="AF108" s="143" t="s">
        <v>245</v>
      </c>
      <c r="AG108" s="129"/>
      <c r="AH108" s="200"/>
      <c r="AI108" s="143" t="s">
        <v>245</v>
      </c>
      <c r="AJ108" s="129"/>
      <c r="AK108" s="200"/>
      <c r="AL108" s="143" t="s">
        <v>245</v>
      </c>
      <c r="AM108" s="129"/>
      <c r="AN108" s="200"/>
      <c r="AO108" s="143" t="s">
        <v>245</v>
      </c>
      <c r="AP108" s="129"/>
      <c r="AQ108" s="200"/>
      <c r="AR108" s="144" t="s">
        <v>246</v>
      </c>
      <c r="AS108" s="172">
        <f>PRODUCT(AE108,AG108,AJ108,AM108,AP108)</f>
        <v>30000</v>
      </c>
      <c r="AT108" s="198" t="s">
        <v>249</v>
      </c>
    </row>
    <row r="109" spans="2:46" ht="15" customHeight="1" x14ac:dyDescent="0.4">
      <c r="B109" s="251"/>
      <c r="C109" s="145" t="s">
        <v>250</v>
      </c>
      <c r="D109" s="146" t="e">
        <f>IF(EXACT(D107,D108),"一致","不一致")</f>
        <v>#VALUE!</v>
      </c>
      <c r="E109" s="146" t="e">
        <f>IF(EXACT(E107,E108),"一致","不一致")</f>
        <v>#VALUE!</v>
      </c>
      <c r="F109" s="141"/>
      <c r="G109" s="171"/>
      <c r="H109" s="143" t="s">
        <v>245</v>
      </c>
      <c r="I109" s="129"/>
      <c r="J109" s="200"/>
      <c r="K109" s="143" t="s">
        <v>245</v>
      </c>
      <c r="L109" s="129"/>
      <c r="M109" s="200"/>
      <c r="N109" s="143" t="s">
        <v>245</v>
      </c>
      <c r="O109" s="129"/>
      <c r="P109" s="200"/>
      <c r="Q109" s="143" t="s">
        <v>245</v>
      </c>
      <c r="R109" s="129"/>
      <c r="S109" s="200"/>
      <c r="T109" s="144" t="s">
        <v>246</v>
      </c>
      <c r="U109" s="172">
        <f>PRODUCT(G109,I109,L109,O109,R109)</f>
        <v>0</v>
      </c>
      <c r="V109" s="198" t="s">
        <v>330</v>
      </c>
      <c r="W109" s="166"/>
      <c r="X109" s="166"/>
      <c r="Y109" s="166"/>
      <c r="Z109" s="251"/>
      <c r="AA109" s="145" t="s">
        <v>250</v>
      </c>
      <c r="AB109" s="146" t="str">
        <f>IF(EXACT(AB107,AB108),"一致","不一致")</f>
        <v>一致</v>
      </c>
      <c r="AC109" s="146" t="str">
        <f>IF(EXACT(AC107,AC108),"一致","不一致")</f>
        <v>一致</v>
      </c>
      <c r="AD109" s="141" t="s">
        <v>342</v>
      </c>
      <c r="AE109" s="171">
        <v>1000</v>
      </c>
      <c r="AF109" s="143" t="s">
        <v>245</v>
      </c>
      <c r="AG109" s="129">
        <v>50</v>
      </c>
      <c r="AH109" s="200" t="s">
        <v>248</v>
      </c>
      <c r="AI109" s="143" t="s">
        <v>245</v>
      </c>
      <c r="AJ109" s="129"/>
      <c r="AK109" s="200"/>
      <c r="AL109" s="143" t="s">
        <v>245</v>
      </c>
      <c r="AM109" s="129"/>
      <c r="AN109" s="200"/>
      <c r="AO109" s="143" t="s">
        <v>245</v>
      </c>
      <c r="AP109" s="129"/>
      <c r="AQ109" s="200"/>
      <c r="AR109" s="144" t="s">
        <v>246</v>
      </c>
      <c r="AS109" s="172">
        <f>PRODUCT(AE109,AG109,AJ109,AM109,AP109)</f>
        <v>50000</v>
      </c>
      <c r="AT109" s="198" t="s">
        <v>249</v>
      </c>
    </row>
    <row r="110" spans="2:46" ht="15" customHeight="1" x14ac:dyDescent="0.4">
      <c r="B110" s="251"/>
      <c r="C110" s="145"/>
      <c r="D110" s="146"/>
      <c r="E110" s="146"/>
      <c r="F110" s="141"/>
      <c r="G110" s="171"/>
      <c r="H110" s="143" t="s">
        <v>245</v>
      </c>
      <c r="I110" s="129"/>
      <c r="J110" s="200"/>
      <c r="K110" s="143" t="s">
        <v>245</v>
      </c>
      <c r="L110" s="129"/>
      <c r="M110" s="200"/>
      <c r="N110" s="143" t="s">
        <v>245</v>
      </c>
      <c r="O110" s="129"/>
      <c r="P110" s="200"/>
      <c r="Q110" s="143" t="s">
        <v>245</v>
      </c>
      <c r="R110" s="129"/>
      <c r="S110" s="200"/>
      <c r="T110" s="144" t="s">
        <v>246</v>
      </c>
      <c r="U110" s="172">
        <f t="shared" ref="U110:U134" si="13">PRODUCT(G110,I110,L110,O110,R110)</f>
        <v>0</v>
      </c>
      <c r="V110" s="198" t="s">
        <v>330</v>
      </c>
      <c r="W110" s="166"/>
      <c r="X110" s="166"/>
      <c r="Y110" s="166"/>
      <c r="Z110" s="251"/>
      <c r="AA110" s="145"/>
      <c r="AB110" s="146"/>
      <c r="AC110" s="146"/>
      <c r="AD110" s="141"/>
      <c r="AE110" s="171"/>
      <c r="AF110" s="143" t="s">
        <v>245</v>
      </c>
      <c r="AG110" s="129"/>
      <c r="AH110" s="200"/>
      <c r="AI110" s="143" t="s">
        <v>245</v>
      </c>
      <c r="AJ110" s="129"/>
      <c r="AK110" s="200"/>
      <c r="AL110" s="143" t="s">
        <v>245</v>
      </c>
      <c r="AM110" s="129"/>
      <c r="AN110" s="200"/>
      <c r="AO110" s="143" t="s">
        <v>245</v>
      </c>
      <c r="AP110" s="129"/>
      <c r="AQ110" s="200"/>
      <c r="AR110" s="144" t="s">
        <v>246</v>
      </c>
      <c r="AS110" s="172">
        <f t="shared" ref="AS110:AS134" si="14">PRODUCT(AE110,AG110,AJ110,AM110,AP110)</f>
        <v>0</v>
      </c>
      <c r="AT110" s="198" t="s">
        <v>330</v>
      </c>
    </row>
    <row r="111" spans="2:46" ht="15" customHeight="1" x14ac:dyDescent="0.4">
      <c r="B111" s="251"/>
      <c r="C111" s="145"/>
      <c r="D111" s="146"/>
      <c r="E111" s="146"/>
      <c r="F111" s="141"/>
      <c r="G111" s="171"/>
      <c r="H111" s="143" t="s">
        <v>245</v>
      </c>
      <c r="I111" s="129"/>
      <c r="J111" s="200"/>
      <c r="K111" s="143" t="s">
        <v>245</v>
      </c>
      <c r="L111" s="129"/>
      <c r="M111" s="200"/>
      <c r="N111" s="143" t="s">
        <v>245</v>
      </c>
      <c r="O111" s="129"/>
      <c r="P111" s="200"/>
      <c r="Q111" s="143" t="s">
        <v>245</v>
      </c>
      <c r="R111" s="129"/>
      <c r="S111" s="200"/>
      <c r="T111" s="144" t="s">
        <v>246</v>
      </c>
      <c r="U111" s="172">
        <f t="shared" si="13"/>
        <v>0</v>
      </c>
      <c r="V111" s="198" t="s">
        <v>330</v>
      </c>
      <c r="W111" s="166"/>
      <c r="X111" s="166"/>
      <c r="Y111" s="166"/>
      <c r="Z111" s="251"/>
      <c r="AA111" s="145"/>
      <c r="AB111" s="146"/>
      <c r="AC111" s="146"/>
      <c r="AD111" s="141"/>
      <c r="AE111" s="171"/>
      <c r="AF111" s="143" t="s">
        <v>245</v>
      </c>
      <c r="AG111" s="129"/>
      <c r="AH111" s="200"/>
      <c r="AI111" s="143" t="s">
        <v>245</v>
      </c>
      <c r="AJ111" s="129"/>
      <c r="AK111" s="200"/>
      <c r="AL111" s="143" t="s">
        <v>245</v>
      </c>
      <c r="AM111" s="129"/>
      <c r="AN111" s="200"/>
      <c r="AO111" s="143" t="s">
        <v>245</v>
      </c>
      <c r="AP111" s="129"/>
      <c r="AQ111" s="200"/>
      <c r="AR111" s="144" t="s">
        <v>246</v>
      </c>
      <c r="AS111" s="172">
        <f t="shared" si="14"/>
        <v>0</v>
      </c>
      <c r="AT111" s="198" t="s">
        <v>330</v>
      </c>
    </row>
    <row r="112" spans="2:46" ht="15" customHeight="1" x14ac:dyDescent="0.4">
      <c r="B112" s="251"/>
      <c r="C112" s="145"/>
      <c r="D112" s="146"/>
      <c r="E112" s="146"/>
      <c r="F112" s="141"/>
      <c r="G112" s="171"/>
      <c r="H112" s="143" t="s">
        <v>245</v>
      </c>
      <c r="I112" s="129"/>
      <c r="J112" s="200"/>
      <c r="K112" s="143" t="s">
        <v>245</v>
      </c>
      <c r="L112" s="129"/>
      <c r="M112" s="200"/>
      <c r="N112" s="143" t="s">
        <v>245</v>
      </c>
      <c r="O112" s="129"/>
      <c r="P112" s="200"/>
      <c r="Q112" s="143" t="s">
        <v>245</v>
      </c>
      <c r="R112" s="129"/>
      <c r="S112" s="200"/>
      <c r="T112" s="144" t="s">
        <v>246</v>
      </c>
      <c r="U112" s="172">
        <f t="shared" si="13"/>
        <v>0</v>
      </c>
      <c r="V112" s="198" t="s">
        <v>330</v>
      </c>
      <c r="W112" s="166"/>
      <c r="X112" s="166"/>
      <c r="Y112" s="166"/>
      <c r="Z112" s="251"/>
      <c r="AA112" s="145"/>
      <c r="AB112" s="146"/>
      <c r="AC112" s="146"/>
      <c r="AD112" s="141"/>
      <c r="AE112" s="171"/>
      <c r="AF112" s="143" t="s">
        <v>245</v>
      </c>
      <c r="AG112" s="129"/>
      <c r="AH112" s="200"/>
      <c r="AI112" s="143" t="s">
        <v>245</v>
      </c>
      <c r="AJ112" s="129"/>
      <c r="AK112" s="200"/>
      <c r="AL112" s="143" t="s">
        <v>245</v>
      </c>
      <c r="AM112" s="129"/>
      <c r="AN112" s="200"/>
      <c r="AO112" s="143" t="s">
        <v>245</v>
      </c>
      <c r="AP112" s="129"/>
      <c r="AQ112" s="200"/>
      <c r="AR112" s="144" t="s">
        <v>246</v>
      </c>
      <c r="AS112" s="172">
        <f t="shared" si="14"/>
        <v>0</v>
      </c>
      <c r="AT112" s="198" t="s">
        <v>330</v>
      </c>
    </row>
    <row r="113" spans="2:46" ht="15" customHeight="1" x14ac:dyDescent="0.4">
      <c r="B113" s="251"/>
      <c r="C113" s="145"/>
      <c r="D113" s="146"/>
      <c r="E113" s="146"/>
      <c r="F113" s="141"/>
      <c r="G113" s="171"/>
      <c r="H113" s="143" t="s">
        <v>245</v>
      </c>
      <c r="I113" s="129"/>
      <c r="J113" s="200"/>
      <c r="K113" s="143" t="s">
        <v>245</v>
      </c>
      <c r="L113" s="129"/>
      <c r="M113" s="200"/>
      <c r="N113" s="143" t="s">
        <v>245</v>
      </c>
      <c r="O113" s="129"/>
      <c r="P113" s="200"/>
      <c r="Q113" s="143" t="s">
        <v>245</v>
      </c>
      <c r="R113" s="129"/>
      <c r="S113" s="200"/>
      <c r="T113" s="144" t="s">
        <v>246</v>
      </c>
      <c r="U113" s="172">
        <f t="shared" ref="U113:U117" si="15">PRODUCT(G113,I113,L113,O113,R113)</f>
        <v>0</v>
      </c>
      <c r="V113" s="198" t="s">
        <v>330</v>
      </c>
      <c r="W113" s="166"/>
      <c r="X113" s="166"/>
      <c r="Y113" s="166"/>
      <c r="Z113" s="251"/>
      <c r="AA113" s="145"/>
      <c r="AB113" s="146"/>
      <c r="AC113" s="146"/>
      <c r="AD113" s="141"/>
      <c r="AE113" s="171"/>
      <c r="AF113" s="143" t="s">
        <v>245</v>
      </c>
      <c r="AG113" s="129"/>
      <c r="AH113" s="200"/>
      <c r="AI113" s="143" t="s">
        <v>245</v>
      </c>
      <c r="AJ113" s="129"/>
      <c r="AK113" s="200"/>
      <c r="AL113" s="143" t="s">
        <v>245</v>
      </c>
      <c r="AM113" s="129"/>
      <c r="AN113" s="200"/>
      <c r="AO113" s="143" t="s">
        <v>245</v>
      </c>
      <c r="AP113" s="129"/>
      <c r="AQ113" s="200"/>
      <c r="AR113" s="144" t="s">
        <v>246</v>
      </c>
      <c r="AS113" s="172">
        <f t="shared" si="14"/>
        <v>0</v>
      </c>
      <c r="AT113" s="198" t="s">
        <v>330</v>
      </c>
    </row>
    <row r="114" spans="2:46" ht="15" customHeight="1" x14ac:dyDescent="0.4">
      <c r="B114" s="251"/>
      <c r="C114" s="145"/>
      <c r="D114" s="146"/>
      <c r="E114" s="146"/>
      <c r="F114" s="141"/>
      <c r="G114" s="171"/>
      <c r="H114" s="143" t="s">
        <v>245</v>
      </c>
      <c r="I114" s="129"/>
      <c r="J114" s="200"/>
      <c r="K114" s="143" t="s">
        <v>245</v>
      </c>
      <c r="L114" s="129"/>
      <c r="M114" s="200"/>
      <c r="N114" s="143" t="s">
        <v>245</v>
      </c>
      <c r="O114" s="129"/>
      <c r="P114" s="200"/>
      <c r="Q114" s="143" t="s">
        <v>245</v>
      </c>
      <c r="R114" s="129"/>
      <c r="S114" s="200"/>
      <c r="T114" s="144" t="s">
        <v>246</v>
      </c>
      <c r="U114" s="172">
        <f t="shared" si="15"/>
        <v>0</v>
      </c>
      <c r="V114" s="198" t="s">
        <v>330</v>
      </c>
      <c r="W114" s="166"/>
      <c r="X114" s="166"/>
      <c r="Y114" s="166"/>
      <c r="Z114" s="251"/>
      <c r="AA114" s="145"/>
      <c r="AB114" s="146"/>
      <c r="AC114" s="146"/>
      <c r="AD114" s="141"/>
      <c r="AE114" s="171"/>
      <c r="AF114" s="143" t="s">
        <v>245</v>
      </c>
      <c r="AG114" s="129"/>
      <c r="AH114" s="200"/>
      <c r="AI114" s="143" t="s">
        <v>245</v>
      </c>
      <c r="AJ114" s="129"/>
      <c r="AK114" s="200"/>
      <c r="AL114" s="143" t="s">
        <v>245</v>
      </c>
      <c r="AM114" s="129"/>
      <c r="AN114" s="200"/>
      <c r="AO114" s="143" t="s">
        <v>245</v>
      </c>
      <c r="AP114" s="129"/>
      <c r="AQ114" s="200"/>
      <c r="AR114" s="144" t="s">
        <v>246</v>
      </c>
      <c r="AS114" s="172">
        <f t="shared" si="14"/>
        <v>0</v>
      </c>
      <c r="AT114" s="198" t="s">
        <v>330</v>
      </c>
    </row>
    <row r="115" spans="2:46" ht="15" customHeight="1" x14ac:dyDescent="0.4">
      <c r="B115" s="251"/>
      <c r="C115" s="145"/>
      <c r="D115" s="146"/>
      <c r="E115" s="146"/>
      <c r="F115" s="141"/>
      <c r="G115" s="171"/>
      <c r="H115" s="143" t="s">
        <v>245</v>
      </c>
      <c r="I115" s="129"/>
      <c r="J115" s="200"/>
      <c r="K115" s="143" t="s">
        <v>245</v>
      </c>
      <c r="L115" s="129"/>
      <c r="M115" s="200"/>
      <c r="N115" s="143" t="s">
        <v>245</v>
      </c>
      <c r="O115" s="129"/>
      <c r="P115" s="200"/>
      <c r="Q115" s="143" t="s">
        <v>245</v>
      </c>
      <c r="R115" s="129"/>
      <c r="S115" s="200"/>
      <c r="T115" s="144" t="s">
        <v>246</v>
      </c>
      <c r="U115" s="172">
        <f t="shared" si="15"/>
        <v>0</v>
      </c>
      <c r="V115" s="198" t="s">
        <v>330</v>
      </c>
      <c r="W115" s="166"/>
      <c r="X115" s="166"/>
      <c r="Y115" s="166"/>
      <c r="Z115" s="251"/>
      <c r="AA115" s="145"/>
      <c r="AB115" s="146"/>
      <c r="AC115" s="146"/>
      <c r="AD115" s="141"/>
      <c r="AE115" s="171"/>
      <c r="AF115" s="143" t="s">
        <v>245</v>
      </c>
      <c r="AG115" s="129"/>
      <c r="AH115" s="200"/>
      <c r="AI115" s="143" t="s">
        <v>245</v>
      </c>
      <c r="AJ115" s="129"/>
      <c r="AK115" s="200"/>
      <c r="AL115" s="143" t="s">
        <v>245</v>
      </c>
      <c r="AM115" s="129"/>
      <c r="AN115" s="200"/>
      <c r="AO115" s="143" t="s">
        <v>245</v>
      </c>
      <c r="AP115" s="129"/>
      <c r="AQ115" s="200"/>
      <c r="AR115" s="144" t="s">
        <v>246</v>
      </c>
      <c r="AS115" s="172">
        <f t="shared" si="14"/>
        <v>0</v>
      </c>
      <c r="AT115" s="198" t="s">
        <v>330</v>
      </c>
    </row>
    <row r="116" spans="2:46" ht="15" customHeight="1" x14ac:dyDescent="0.4">
      <c r="B116" s="251"/>
      <c r="C116" s="145"/>
      <c r="D116" s="146"/>
      <c r="E116" s="146"/>
      <c r="F116" s="141"/>
      <c r="G116" s="171"/>
      <c r="H116" s="143" t="s">
        <v>245</v>
      </c>
      <c r="I116" s="129"/>
      <c r="J116" s="200"/>
      <c r="K116" s="143" t="s">
        <v>245</v>
      </c>
      <c r="L116" s="129"/>
      <c r="M116" s="200"/>
      <c r="N116" s="143" t="s">
        <v>245</v>
      </c>
      <c r="O116" s="129"/>
      <c r="P116" s="200"/>
      <c r="Q116" s="143" t="s">
        <v>245</v>
      </c>
      <c r="R116" s="129"/>
      <c r="S116" s="200"/>
      <c r="T116" s="144" t="s">
        <v>246</v>
      </c>
      <c r="U116" s="172">
        <f t="shared" si="15"/>
        <v>0</v>
      </c>
      <c r="V116" s="198" t="s">
        <v>330</v>
      </c>
      <c r="W116" s="166"/>
      <c r="X116" s="166"/>
      <c r="Y116" s="166"/>
      <c r="Z116" s="251"/>
      <c r="AA116" s="145"/>
      <c r="AB116" s="146"/>
      <c r="AC116" s="146"/>
      <c r="AD116" s="141"/>
      <c r="AE116" s="171"/>
      <c r="AF116" s="143" t="s">
        <v>245</v>
      </c>
      <c r="AG116" s="129"/>
      <c r="AH116" s="200"/>
      <c r="AI116" s="143" t="s">
        <v>245</v>
      </c>
      <c r="AJ116" s="129"/>
      <c r="AK116" s="200"/>
      <c r="AL116" s="143" t="s">
        <v>245</v>
      </c>
      <c r="AM116" s="129"/>
      <c r="AN116" s="200"/>
      <c r="AO116" s="143" t="s">
        <v>245</v>
      </c>
      <c r="AP116" s="129"/>
      <c r="AQ116" s="200"/>
      <c r="AR116" s="144" t="s">
        <v>246</v>
      </c>
      <c r="AS116" s="172">
        <f t="shared" si="14"/>
        <v>0</v>
      </c>
      <c r="AT116" s="198" t="s">
        <v>330</v>
      </c>
    </row>
    <row r="117" spans="2:46" ht="15" customHeight="1" x14ac:dyDescent="0.4">
      <c r="B117" s="251"/>
      <c r="C117" s="145"/>
      <c r="D117" s="146"/>
      <c r="E117" s="146"/>
      <c r="F117" s="141"/>
      <c r="G117" s="171"/>
      <c r="H117" s="143" t="s">
        <v>245</v>
      </c>
      <c r="I117" s="129"/>
      <c r="J117" s="200"/>
      <c r="K117" s="143" t="s">
        <v>245</v>
      </c>
      <c r="L117" s="129"/>
      <c r="M117" s="200"/>
      <c r="N117" s="143" t="s">
        <v>245</v>
      </c>
      <c r="O117" s="129"/>
      <c r="P117" s="200"/>
      <c r="Q117" s="143" t="s">
        <v>245</v>
      </c>
      <c r="R117" s="129"/>
      <c r="S117" s="200"/>
      <c r="T117" s="144" t="s">
        <v>246</v>
      </c>
      <c r="U117" s="172">
        <f t="shared" si="15"/>
        <v>0</v>
      </c>
      <c r="V117" s="198" t="s">
        <v>330</v>
      </c>
      <c r="W117" s="166"/>
      <c r="X117" s="166"/>
      <c r="Y117" s="166"/>
      <c r="Z117" s="251"/>
      <c r="AA117" s="145"/>
      <c r="AB117" s="146"/>
      <c r="AC117" s="146"/>
      <c r="AD117" s="141"/>
      <c r="AE117" s="171"/>
      <c r="AF117" s="143" t="s">
        <v>245</v>
      </c>
      <c r="AG117" s="129"/>
      <c r="AH117" s="200"/>
      <c r="AI117" s="143" t="s">
        <v>245</v>
      </c>
      <c r="AJ117" s="129"/>
      <c r="AK117" s="200"/>
      <c r="AL117" s="143" t="s">
        <v>245</v>
      </c>
      <c r="AM117" s="129"/>
      <c r="AN117" s="200"/>
      <c r="AO117" s="143" t="s">
        <v>245</v>
      </c>
      <c r="AP117" s="129"/>
      <c r="AQ117" s="200"/>
      <c r="AR117" s="144" t="s">
        <v>246</v>
      </c>
      <c r="AS117" s="172">
        <f t="shared" si="14"/>
        <v>0</v>
      </c>
      <c r="AT117" s="198" t="s">
        <v>330</v>
      </c>
    </row>
    <row r="118" spans="2:46" ht="15" hidden="1" customHeight="1" outlineLevel="1" x14ac:dyDescent="0.4">
      <c r="B118" s="251"/>
      <c r="C118" s="145"/>
      <c r="D118" s="146"/>
      <c r="E118" s="146"/>
      <c r="F118" s="141"/>
      <c r="G118" s="171"/>
      <c r="H118" s="143" t="s">
        <v>245</v>
      </c>
      <c r="I118" s="129"/>
      <c r="J118" s="200"/>
      <c r="K118" s="143" t="s">
        <v>245</v>
      </c>
      <c r="L118" s="129"/>
      <c r="M118" s="200"/>
      <c r="N118" s="143" t="s">
        <v>245</v>
      </c>
      <c r="O118" s="129"/>
      <c r="P118" s="200"/>
      <c r="Q118" s="143" t="s">
        <v>245</v>
      </c>
      <c r="R118" s="129"/>
      <c r="S118" s="200"/>
      <c r="T118" s="144" t="s">
        <v>246</v>
      </c>
      <c r="U118" s="172">
        <f t="shared" si="13"/>
        <v>0</v>
      </c>
      <c r="V118" s="198" t="s">
        <v>330</v>
      </c>
      <c r="W118" s="166"/>
      <c r="X118" s="166"/>
      <c r="Y118" s="166"/>
      <c r="Z118" s="251"/>
      <c r="AA118" s="145"/>
      <c r="AB118" s="146"/>
      <c r="AC118" s="146"/>
      <c r="AD118" s="141"/>
      <c r="AE118" s="142"/>
      <c r="AF118" s="143" t="s">
        <v>245</v>
      </c>
      <c r="AG118" s="129"/>
      <c r="AH118" s="200"/>
      <c r="AI118" s="143" t="s">
        <v>245</v>
      </c>
      <c r="AJ118" s="129"/>
      <c r="AK118" s="200"/>
      <c r="AL118" s="143" t="s">
        <v>245</v>
      </c>
      <c r="AM118" s="129"/>
      <c r="AN118" s="200"/>
      <c r="AO118" s="143" t="s">
        <v>245</v>
      </c>
      <c r="AP118" s="129"/>
      <c r="AQ118" s="200"/>
      <c r="AR118" s="144" t="s">
        <v>246</v>
      </c>
      <c r="AS118" s="172">
        <f t="shared" si="14"/>
        <v>0</v>
      </c>
      <c r="AT118" s="198" t="s">
        <v>330</v>
      </c>
    </row>
    <row r="119" spans="2:46" ht="15" hidden="1" customHeight="1" outlineLevel="1" x14ac:dyDescent="0.4">
      <c r="B119" s="251"/>
      <c r="C119" s="145"/>
      <c r="D119" s="146"/>
      <c r="E119" s="146"/>
      <c r="F119" s="141"/>
      <c r="G119" s="171"/>
      <c r="H119" s="143" t="s">
        <v>245</v>
      </c>
      <c r="I119" s="129"/>
      <c r="J119" s="200"/>
      <c r="K119" s="143" t="s">
        <v>245</v>
      </c>
      <c r="L119" s="129"/>
      <c r="M119" s="200"/>
      <c r="N119" s="143" t="s">
        <v>245</v>
      </c>
      <c r="O119" s="129"/>
      <c r="P119" s="200"/>
      <c r="Q119" s="143" t="s">
        <v>245</v>
      </c>
      <c r="R119" s="129"/>
      <c r="S119" s="200"/>
      <c r="T119" s="144" t="s">
        <v>246</v>
      </c>
      <c r="U119" s="172">
        <f t="shared" si="13"/>
        <v>0</v>
      </c>
      <c r="V119" s="198" t="s">
        <v>330</v>
      </c>
      <c r="W119" s="166"/>
      <c r="X119" s="166"/>
      <c r="Y119" s="166"/>
      <c r="Z119" s="251"/>
      <c r="AA119" s="145"/>
      <c r="AB119" s="146"/>
      <c r="AC119" s="146"/>
      <c r="AD119" s="141"/>
      <c r="AE119" s="142"/>
      <c r="AF119" s="143" t="s">
        <v>245</v>
      </c>
      <c r="AG119" s="129"/>
      <c r="AH119" s="200"/>
      <c r="AI119" s="143" t="s">
        <v>245</v>
      </c>
      <c r="AJ119" s="129"/>
      <c r="AK119" s="200"/>
      <c r="AL119" s="143" t="s">
        <v>245</v>
      </c>
      <c r="AM119" s="129"/>
      <c r="AN119" s="200"/>
      <c r="AO119" s="143" t="s">
        <v>245</v>
      </c>
      <c r="AP119" s="129"/>
      <c r="AQ119" s="200"/>
      <c r="AR119" s="144" t="s">
        <v>246</v>
      </c>
      <c r="AS119" s="172">
        <f t="shared" si="14"/>
        <v>0</v>
      </c>
      <c r="AT119" s="198" t="s">
        <v>330</v>
      </c>
    </row>
    <row r="120" spans="2:46" ht="15" hidden="1" customHeight="1" outlineLevel="1" x14ac:dyDescent="0.4">
      <c r="B120" s="251"/>
      <c r="C120" s="145"/>
      <c r="D120" s="146"/>
      <c r="E120" s="146"/>
      <c r="F120" s="141"/>
      <c r="G120" s="171"/>
      <c r="H120" s="143" t="s">
        <v>245</v>
      </c>
      <c r="I120" s="129"/>
      <c r="J120" s="200"/>
      <c r="K120" s="143" t="s">
        <v>245</v>
      </c>
      <c r="L120" s="129"/>
      <c r="M120" s="200"/>
      <c r="N120" s="143" t="s">
        <v>245</v>
      </c>
      <c r="O120" s="129"/>
      <c r="P120" s="200"/>
      <c r="Q120" s="143" t="s">
        <v>245</v>
      </c>
      <c r="R120" s="129"/>
      <c r="S120" s="200"/>
      <c r="T120" s="144" t="s">
        <v>246</v>
      </c>
      <c r="U120" s="172">
        <f t="shared" si="13"/>
        <v>0</v>
      </c>
      <c r="V120" s="198" t="s">
        <v>330</v>
      </c>
      <c r="W120" s="166"/>
      <c r="X120" s="166"/>
      <c r="Y120" s="166"/>
      <c r="Z120" s="251"/>
      <c r="AA120" s="145"/>
      <c r="AB120" s="146"/>
      <c r="AC120" s="146"/>
      <c r="AD120" s="141"/>
      <c r="AE120" s="142"/>
      <c r="AF120" s="143" t="s">
        <v>245</v>
      </c>
      <c r="AG120" s="129"/>
      <c r="AH120" s="200"/>
      <c r="AI120" s="143" t="s">
        <v>245</v>
      </c>
      <c r="AJ120" s="129"/>
      <c r="AK120" s="200"/>
      <c r="AL120" s="143" t="s">
        <v>245</v>
      </c>
      <c r="AM120" s="129"/>
      <c r="AN120" s="200"/>
      <c r="AO120" s="143" t="s">
        <v>245</v>
      </c>
      <c r="AP120" s="129"/>
      <c r="AQ120" s="200"/>
      <c r="AR120" s="144" t="s">
        <v>246</v>
      </c>
      <c r="AS120" s="172">
        <f t="shared" ref="AS120:AS129" si="16">PRODUCT(AE120,AG120,AJ120,AM120,AP120)</f>
        <v>0</v>
      </c>
      <c r="AT120" s="198" t="s">
        <v>330</v>
      </c>
    </row>
    <row r="121" spans="2:46" ht="15" hidden="1" customHeight="1" outlineLevel="1" x14ac:dyDescent="0.4">
      <c r="B121" s="251"/>
      <c r="C121" s="145"/>
      <c r="D121" s="146"/>
      <c r="E121" s="146"/>
      <c r="F121" s="141"/>
      <c r="G121" s="171"/>
      <c r="H121" s="143" t="s">
        <v>245</v>
      </c>
      <c r="I121" s="129"/>
      <c r="J121" s="200"/>
      <c r="K121" s="143" t="s">
        <v>245</v>
      </c>
      <c r="L121" s="129"/>
      <c r="M121" s="200"/>
      <c r="N121" s="143" t="s">
        <v>245</v>
      </c>
      <c r="O121" s="129"/>
      <c r="P121" s="200"/>
      <c r="Q121" s="143" t="s">
        <v>245</v>
      </c>
      <c r="R121" s="129"/>
      <c r="S121" s="200"/>
      <c r="T121" s="144" t="s">
        <v>246</v>
      </c>
      <c r="U121" s="172">
        <f t="shared" si="13"/>
        <v>0</v>
      </c>
      <c r="V121" s="198" t="s">
        <v>330</v>
      </c>
      <c r="W121" s="166"/>
      <c r="X121" s="166"/>
      <c r="Y121" s="166"/>
      <c r="Z121" s="251"/>
      <c r="AA121" s="145"/>
      <c r="AB121" s="146"/>
      <c r="AC121" s="146"/>
      <c r="AD121" s="141"/>
      <c r="AE121" s="142"/>
      <c r="AF121" s="143" t="s">
        <v>245</v>
      </c>
      <c r="AG121" s="129"/>
      <c r="AH121" s="200"/>
      <c r="AI121" s="143" t="s">
        <v>245</v>
      </c>
      <c r="AJ121" s="129"/>
      <c r="AK121" s="200"/>
      <c r="AL121" s="143" t="s">
        <v>245</v>
      </c>
      <c r="AM121" s="129"/>
      <c r="AN121" s="200"/>
      <c r="AO121" s="143" t="s">
        <v>245</v>
      </c>
      <c r="AP121" s="129"/>
      <c r="AQ121" s="200"/>
      <c r="AR121" s="144" t="s">
        <v>246</v>
      </c>
      <c r="AS121" s="172">
        <f t="shared" si="16"/>
        <v>0</v>
      </c>
      <c r="AT121" s="198" t="s">
        <v>330</v>
      </c>
    </row>
    <row r="122" spans="2:46" ht="15" hidden="1" customHeight="1" outlineLevel="1" x14ac:dyDescent="0.4">
      <c r="B122" s="251"/>
      <c r="C122" s="145"/>
      <c r="D122" s="146"/>
      <c r="E122" s="146"/>
      <c r="F122" s="141"/>
      <c r="G122" s="171"/>
      <c r="H122" s="143" t="s">
        <v>245</v>
      </c>
      <c r="I122" s="129"/>
      <c r="J122" s="200"/>
      <c r="K122" s="143" t="s">
        <v>245</v>
      </c>
      <c r="L122" s="129"/>
      <c r="M122" s="200"/>
      <c r="N122" s="143" t="s">
        <v>245</v>
      </c>
      <c r="O122" s="129"/>
      <c r="P122" s="200"/>
      <c r="Q122" s="143" t="s">
        <v>245</v>
      </c>
      <c r="R122" s="129"/>
      <c r="S122" s="200"/>
      <c r="T122" s="144" t="s">
        <v>246</v>
      </c>
      <c r="U122" s="172">
        <f t="shared" si="13"/>
        <v>0</v>
      </c>
      <c r="V122" s="198" t="s">
        <v>330</v>
      </c>
      <c r="W122" s="166"/>
      <c r="X122" s="166"/>
      <c r="Y122" s="166"/>
      <c r="Z122" s="251"/>
      <c r="AA122" s="145"/>
      <c r="AB122" s="146"/>
      <c r="AC122" s="146"/>
      <c r="AD122" s="141"/>
      <c r="AE122" s="142"/>
      <c r="AF122" s="143" t="s">
        <v>245</v>
      </c>
      <c r="AG122" s="129"/>
      <c r="AH122" s="200"/>
      <c r="AI122" s="143" t="s">
        <v>245</v>
      </c>
      <c r="AJ122" s="129"/>
      <c r="AK122" s="200"/>
      <c r="AL122" s="143" t="s">
        <v>245</v>
      </c>
      <c r="AM122" s="129"/>
      <c r="AN122" s="200"/>
      <c r="AO122" s="143" t="s">
        <v>245</v>
      </c>
      <c r="AP122" s="129"/>
      <c r="AQ122" s="200"/>
      <c r="AR122" s="144" t="s">
        <v>246</v>
      </c>
      <c r="AS122" s="172">
        <f t="shared" si="16"/>
        <v>0</v>
      </c>
      <c r="AT122" s="198" t="s">
        <v>330</v>
      </c>
    </row>
    <row r="123" spans="2:46" ht="15" hidden="1" customHeight="1" outlineLevel="1" x14ac:dyDescent="0.4">
      <c r="B123" s="251"/>
      <c r="C123" s="145"/>
      <c r="D123" s="146"/>
      <c r="E123" s="146"/>
      <c r="F123" s="141"/>
      <c r="G123" s="171"/>
      <c r="H123" s="143" t="s">
        <v>245</v>
      </c>
      <c r="I123" s="129"/>
      <c r="J123" s="200"/>
      <c r="K123" s="143" t="s">
        <v>245</v>
      </c>
      <c r="L123" s="129"/>
      <c r="M123" s="200"/>
      <c r="N123" s="143" t="s">
        <v>245</v>
      </c>
      <c r="O123" s="129"/>
      <c r="P123" s="200"/>
      <c r="Q123" s="143" t="s">
        <v>245</v>
      </c>
      <c r="R123" s="129"/>
      <c r="S123" s="200"/>
      <c r="T123" s="144" t="s">
        <v>246</v>
      </c>
      <c r="U123" s="172">
        <f t="shared" si="13"/>
        <v>0</v>
      </c>
      <c r="V123" s="198" t="s">
        <v>330</v>
      </c>
      <c r="W123" s="166"/>
      <c r="X123" s="166"/>
      <c r="Y123" s="166"/>
      <c r="Z123" s="251"/>
      <c r="AA123" s="145"/>
      <c r="AB123" s="146"/>
      <c r="AC123" s="146"/>
      <c r="AD123" s="141"/>
      <c r="AE123" s="142"/>
      <c r="AF123" s="143" t="s">
        <v>245</v>
      </c>
      <c r="AG123" s="129"/>
      <c r="AH123" s="200"/>
      <c r="AI123" s="143" t="s">
        <v>245</v>
      </c>
      <c r="AJ123" s="129"/>
      <c r="AK123" s="200"/>
      <c r="AL123" s="143" t="s">
        <v>245</v>
      </c>
      <c r="AM123" s="129"/>
      <c r="AN123" s="200"/>
      <c r="AO123" s="143" t="s">
        <v>245</v>
      </c>
      <c r="AP123" s="129"/>
      <c r="AQ123" s="200"/>
      <c r="AR123" s="144" t="s">
        <v>246</v>
      </c>
      <c r="AS123" s="172">
        <f t="shared" si="16"/>
        <v>0</v>
      </c>
      <c r="AT123" s="198" t="s">
        <v>330</v>
      </c>
    </row>
    <row r="124" spans="2:46" ht="15" hidden="1" customHeight="1" outlineLevel="1" x14ac:dyDescent="0.4">
      <c r="B124" s="251"/>
      <c r="C124" s="145"/>
      <c r="D124" s="146"/>
      <c r="E124" s="146"/>
      <c r="F124" s="141"/>
      <c r="G124" s="171"/>
      <c r="H124" s="143" t="s">
        <v>245</v>
      </c>
      <c r="I124" s="129"/>
      <c r="J124" s="200"/>
      <c r="K124" s="143" t="s">
        <v>245</v>
      </c>
      <c r="L124" s="129"/>
      <c r="M124" s="200"/>
      <c r="N124" s="143" t="s">
        <v>245</v>
      </c>
      <c r="O124" s="129"/>
      <c r="P124" s="200"/>
      <c r="Q124" s="143" t="s">
        <v>245</v>
      </c>
      <c r="R124" s="129"/>
      <c r="S124" s="200"/>
      <c r="T124" s="144" t="s">
        <v>246</v>
      </c>
      <c r="U124" s="172">
        <f t="shared" si="13"/>
        <v>0</v>
      </c>
      <c r="V124" s="198" t="s">
        <v>330</v>
      </c>
      <c r="W124" s="166"/>
      <c r="X124" s="166"/>
      <c r="Y124" s="166"/>
      <c r="Z124" s="251"/>
      <c r="AA124" s="145"/>
      <c r="AB124" s="146"/>
      <c r="AC124" s="146"/>
      <c r="AD124" s="141"/>
      <c r="AE124" s="142"/>
      <c r="AF124" s="143" t="s">
        <v>245</v>
      </c>
      <c r="AG124" s="129"/>
      <c r="AH124" s="200"/>
      <c r="AI124" s="143" t="s">
        <v>245</v>
      </c>
      <c r="AJ124" s="129"/>
      <c r="AK124" s="200"/>
      <c r="AL124" s="143" t="s">
        <v>245</v>
      </c>
      <c r="AM124" s="129"/>
      <c r="AN124" s="200"/>
      <c r="AO124" s="143" t="s">
        <v>245</v>
      </c>
      <c r="AP124" s="129"/>
      <c r="AQ124" s="200"/>
      <c r="AR124" s="144" t="s">
        <v>246</v>
      </c>
      <c r="AS124" s="172">
        <f t="shared" si="16"/>
        <v>0</v>
      </c>
      <c r="AT124" s="198" t="s">
        <v>330</v>
      </c>
    </row>
    <row r="125" spans="2:46" ht="15" hidden="1" customHeight="1" outlineLevel="1" x14ac:dyDescent="0.4">
      <c r="B125" s="251"/>
      <c r="C125" s="145"/>
      <c r="D125" s="146"/>
      <c r="E125" s="146"/>
      <c r="F125" s="141"/>
      <c r="G125" s="171"/>
      <c r="H125" s="143" t="s">
        <v>245</v>
      </c>
      <c r="I125" s="129"/>
      <c r="J125" s="200"/>
      <c r="K125" s="143" t="s">
        <v>245</v>
      </c>
      <c r="L125" s="129"/>
      <c r="M125" s="200"/>
      <c r="N125" s="143" t="s">
        <v>245</v>
      </c>
      <c r="O125" s="129"/>
      <c r="P125" s="200"/>
      <c r="Q125" s="143" t="s">
        <v>245</v>
      </c>
      <c r="R125" s="129"/>
      <c r="S125" s="200"/>
      <c r="T125" s="144" t="s">
        <v>246</v>
      </c>
      <c r="U125" s="172">
        <f t="shared" si="13"/>
        <v>0</v>
      </c>
      <c r="V125" s="198" t="s">
        <v>330</v>
      </c>
      <c r="W125" s="166"/>
      <c r="X125" s="166"/>
      <c r="Y125" s="166"/>
      <c r="Z125" s="251"/>
      <c r="AA125" s="145"/>
      <c r="AB125" s="146"/>
      <c r="AC125" s="146"/>
      <c r="AD125" s="141"/>
      <c r="AE125" s="142"/>
      <c r="AF125" s="143" t="s">
        <v>245</v>
      </c>
      <c r="AG125" s="129"/>
      <c r="AH125" s="200"/>
      <c r="AI125" s="143" t="s">
        <v>245</v>
      </c>
      <c r="AJ125" s="129"/>
      <c r="AK125" s="200"/>
      <c r="AL125" s="143" t="s">
        <v>245</v>
      </c>
      <c r="AM125" s="129"/>
      <c r="AN125" s="200"/>
      <c r="AO125" s="143" t="s">
        <v>245</v>
      </c>
      <c r="AP125" s="129"/>
      <c r="AQ125" s="200"/>
      <c r="AR125" s="144" t="s">
        <v>246</v>
      </c>
      <c r="AS125" s="172">
        <f t="shared" si="16"/>
        <v>0</v>
      </c>
      <c r="AT125" s="198" t="s">
        <v>330</v>
      </c>
    </row>
    <row r="126" spans="2:46" ht="15" hidden="1" customHeight="1" outlineLevel="1" x14ac:dyDescent="0.4">
      <c r="B126" s="251"/>
      <c r="C126" s="145"/>
      <c r="D126" s="146"/>
      <c r="E126" s="146"/>
      <c r="F126" s="141"/>
      <c r="G126" s="171"/>
      <c r="H126" s="143" t="s">
        <v>245</v>
      </c>
      <c r="I126" s="129"/>
      <c r="J126" s="200"/>
      <c r="K126" s="143" t="s">
        <v>245</v>
      </c>
      <c r="L126" s="129"/>
      <c r="M126" s="200"/>
      <c r="N126" s="143" t="s">
        <v>245</v>
      </c>
      <c r="O126" s="129"/>
      <c r="P126" s="200"/>
      <c r="Q126" s="143" t="s">
        <v>245</v>
      </c>
      <c r="R126" s="129"/>
      <c r="S126" s="200"/>
      <c r="T126" s="144" t="s">
        <v>246</v>
      </c>
      <c r="U126" s="172">
        <f t="shared" si="13"/>
        <v>0</v>
      </c>
      <c r="V126" s="198" t="s">
        <v>330</v>
      </c>
      <c r="W126" s="166"/>
      <c r="X126" s="166"/>
      <c r="Y126" s="166"/>
      <c r="Z126" s="251"/>
      <c r="AA126" s="145"/>
      <c r="AB126" s="146"/>
      <c r="AC126" s="146"/>
      <c r="AD126" s="141"/>
      <c r="AE126" s="142"/>
      <c r="AF126" s="143" t="s">
        <v>245</v>
      </c>
      <c r="AG126" s="129"/>
      <c r="AH126" s="200"/>
      <c r="AI126" s="143" t="s">
        <v>245</v>
      </c>
      <c r="AJ126" s="129"/>
      <c r="AK126" s="200"/>
      <c r="AL126" s="143" t="s">
        <v>245</v>
      </c>
      <c r="AM126" s="129"/>
      <c r="AN126" s="200"/>
      <c r="AO126" s="143" t="s">
        <v>245</v>
      </c>
      <c r="AP126" s="129"/>
      <c r="AQ126" s="200"/>
      <c r="AR126" s="144" t="s">
        <v>246</v>
      </c>
      <c r="AS126" s="172">
        <f t="shared" si="16"/>
        <v>0</v>
      </c>
      <c r="AT126" s="198" t="s">
        <v>330</v>
      </c>
    </row>
    <row r="127" spans="2:46" ht="15" hidden="1" customHeight="1" outlineLevel="1" x14ac:dyDescent="0.4">
      <c r="B127" s="251"/>
      <c r="C127" s="145"/>
      <c r="D127" s="146"/>
      <c r="E127" s="146"/>
      <c r="F127" s="141"/>
      <c r="G127" s="171"/>
      <c r="H127" s="143" t="s">
        <v>245</v>
      </c>
      <c r="I127" s="129"/>
      <c r="J127" s="200"/>
      <c r="K127" s="143" t="s">
        <v>245</v>
      </c>
      <c r="L127" s="129"/>
      <c r="M127" s="200"/>
      <c r="N127" s="143" t="s">
        <v>245</v>
      </c>
      <c r="O127" s="129"/>
      <c r="P127" s="200"/>
      <c r="Q127" s="143" t="s">
        <v>245</v>
      </c>
      <c r="R127" s="129"/>
      <c r="S127" s="200"/>
      <c r="T127" s="144" t="s">
        <v>246</v>
      </c>
      <c r="U127" s="172">
        <f t="shared" si="13"/>
        <v>0</v>
      </c>
      <c r="V127" s="198" t="s">
        <v>330</v>
      </c>
      <c r="W127" s="166"/>
      <c r="X127" s="166"/>
      <c r="Y127" s="166"/>
      <c r="Z127" s="251"/>
      <c r="AA127" s="145"/>
      <c r="AB127" s="146"/>
      <c r="AC127" s="146"/>
      <c r="AD127" s="141"/>
      <c r="AE127" s="142"/>
      <c r="AF127" s="143" t="s">
        <v>245</v>
      </c>
      <c r="AG127" s="129"/>
      <c r="AH127" s="200"/>
      <c r="AI127" s="143" t="s">
        <v>245</v>
      </c>
      <c r="AJ127" s="129"/>
      <c r="AK127" s="200"/>
      <c r="AL127" s="143" t="s">
        <v>245</v>
      </c>
      <c r="AM127" s="129"/>
      <c r="AN127" s="200"/>
      <c r="AO127" s="143" t="s">
        <v>245</v>
      </c>
      <c r="AP127" s="129"/>
      <c r="AQ127" s="200"/>
      <c r="AR127" s="144" t="s">
        <v>246</v>
      </c>
      <c r="AS127" s="172">
        <f t="shared" si="16"/>
        <v>0</v>
      </c>
      <c r="AT127" s="198" t="s">
        <v>330</v>
      </c>
    </row>
    <row r="128" spans="2:46" ht="15" hidden="1" customHeight="1" outlineLevel="1" x14ac:dyDescent="0.4">
      <c r="B128" s="251"/>
      <c r="C128" s="145"/>
      <c r="D128" s="146"/>
      <c r="E128" s="146"/>
      <c r="F128" s="141"/>
      <c r="G128" s="171"/>
      <c r="H128" s="143" t="s">
        <v>245</v>
      </c>
      <c r="I128" s="129"/>
      <c r="J128" s="200"/>
      <c r="K128" s="143" t="s">
        <v>245</v>
      </c>
      <c r="L128" s="129"/>
      <c r="M128" s="200"/>
      <c r="N128" s="143" t="s">
        <v>245</v>
      </c>
      <c r="O128" s="129"/>
      <c r="P128" s="200"/>
      <c r="Q128" s="143" t="s">
        <v>245</v>
      </c>
      <c r="R128" s="129"/>
      <c r="S128" s="200"/>
      <c r="T128" s="144" t="s">
        <v>246</v>
      </c>
      <c r="U128" s="172">
        <f t="shared" si="13"/>
        <v>0</v>
      </c>
      <c r="V128" s="198" t="s">
        <v>330</v>
      </c>
      <c r="W128" s="166"/>
      <c r="X128" s="166"/>
      <c r="Y128" s="166"/>
      <c r="Z128" s="251"/>
      <c r="AA128" s="145"/>
      <c r="AB128" s="146"/>
      <c r="AC128" s="146"/>
      <c r="AD128" s="141"/>
      <c r="AE128" s="142"/>
      <c r="AF128" s="143" t="s">
        <v>245</v>
      </c>
      <c r="AG128" s="129"/>
      <c r="AH128" s="200"/>
      <c r="AI128" s="143" t="s">
        <v>245</v>
      </c>
      <c r="AJ128" s="129"/>
      <c r="AK128" s="200"/>
      <c r="AL128" s="143" t="s">
        <v>245</v>
      </c>
      <c r="AM128" s="129"/>
      <c r="AN128" s="200"/>
      <c r="AO128" s="143" t="s">
        <v>245</v>
      </c>
      <c r="AP128" s="129"/>
      <c r="AQ128" s="200"/>
      <c r="AR128" s="144" t="s">
        <v>246</v>
      </c>
      <c r="AS128" s="172">
        <f t="shared" si="16"/>
        <v>0</v>
      </c>
      <c r="AT128" s="198" t="s">
        <v>330</v>
      </c>
    </row>
    <row r="129" spans="2:46" ht="15" hidden="1" customHeight="1" outlineLevel="1" x14ac:dyDescent="0.4">
      <c r="B129" s="251"/>
      <c r="C129" s="145"/>
      <c r="D129" s="146"/>
      <c r="E129" s="146"/>
      <c r="F129" s="141"/>
      <c r="G129" s="171"/>
      <c r="H129" s="143" t="s">
        <v>245</v>
      </c>
      <c r="I129" s="129"/>
      <c r="J129" s="200"/>
      <c r="K129" s="143" t="s">
        <v>245</v>
      </c>
      <c r="L129" s="129"/>
      <c r="M129" s="200"/>
      <c r="N129" s="143" t="s">
        <v>245</v>
      </c>
      <c r="O129" s="129"/>
      <c r="P129" s="200"/>
      <c r="Q129" s="143" t="s">
        <v>245</v>
      </c>
      <c r="R129" s="129"/>
      <c r="S129" s="200"/>
      <c r="T129" s="144" t="s">
        <v>246</v>
      </c>
      <c r="U129" s="172">
        <f t="shared" si="13"/>
        <v>0</v>
      </c>
      <c r="V129" s="198" t="s">
        <v>330</v>
      </c>
      <c r="W129" s="166"/>
      <c r="X129" s="166"/>
      <c r="Y129" s="166"/>
      <c r="Z129" s="251"/>
      <c r="AA129" s="145"/>
      <c r="AB129" s="146"/>
      <c r="AC129" s="146"/>
      <c r="AD129" s="141"/>
      <c r="AE129" s="142"/>
      <c r="AF129" s="143" t="s">
        <v>245</v>
      </c>
      <c r="AG129" s="129"/>
      <c r="AH129" s="200"/>
      <c r="AI129" s="143" t="s">
        <v>245</v>
      </c>
      <c r="AJ129" s="129"/>
      <c r="AK129" s="200"/>
      <c r="AL129" s="143" t="s">
        <v>245</v>
      </c>
      <c r="AM129" s="129"/>
      <c r="AN129" s="200"/>
      <c r="AO129" s="143" t="s">
        <v>245</v>
      </c>
      <c r="AP129" s="129"/>
      <c r="AQ129" s="200"/>
      <c r="AR129" s="144" t="s">
        <v>246</v>
      </c>
      <c r="AS129" s="172">
        <f t="shared" si="16"/>
        <v>0</v>
      </c>
      <c r="AT129" s="198" t="s">
        <v>330</v>
      </c>
    </row>
    <row r="130" spans="2:46" ht="15" hidden="1" customHeight="1" outlineLevel="1" x14ac:dyDescent="0.4">
      <c r="B130" s="251"/>
      <c r="C130" s="145"/>
      <c r="D130" s="146"/>
      <c r="E130" s="146"/>
      <c r="F130" s="141"/>
      <c r="G130" s="171"/>
      <c r="H130" s="143" t="s">
        <v>245</v>
      </c>
      <c r="I130" s="129"/>
      <c r="J130" s="200"/>
      <c r="K130" s="143" t="s">
        <v>245</v>
      </c>
      <c r="L130" s="129"/>
      <c r="M130" s="200"/>
      <c r="N130" s="143" t="s">
        <v>245</v>
      </c>
      <c r="O130" s="129"/>
      <c r="P130" s="200"/>
      <c r="Q130" s="143" t="s">
        <v>245</v>
      </c>
      <c r="R130" s="129"/>
      <c r="S130" s="200"/>
      <c r="T130" s="144" t="s">
        <v>246</v>
      </c>
      <c r="U130" s="172">
        <f t="shared" si="13"/>
        <v>0</v>
      </c>
      <c r="V130" s="198" t="s">
        <v>330</v>
      </c>
      <c r="W130" s="166"/>
      <c r="X130" s="166"/>
      <c r="Y130" s="166"/>
      <c r="Z130" s="251"/>
      <c r="AA130" s="145"/>
      <c r="AB130" s="146"/>
      <c r="AC130" s="146"/>
      <c r="AD130" s="141"/>
      <c r="AE130" s="142"/>
      <c r="AF130" s="143" t="s">
        <v>245</v>
      </c>
      <c r="AG130" s="129"/>
      <c r="AH130" s="200"/>
      <c r="AI130" s="143" t="s">
        <v>245</v>
      </c>
      <c r="AJ130" s="129"/>
      <c r="AK130" s="200"/>
      <c r="AL130" s="143" t="s">
        <v>245</v>
      </c>
      <c r="AM130" s="129"/>
      <c r="AN130" s="200"/>
      <c r="AO130" s="143" t="s">
        <v>245</v>
      </c>
      <c r="AP130" s="129"/>
      <c r="AQ130" s="200"/>
      <c r="AR130" s="144" t="s">
        <v>246</v>
      </c>
      <c r="AS130" s="172">
        <f t="shared" si="14"/>
        <v>0</v>
      </c>
      <c r="AT130" s="198" t="s">
        <v>330</v>
      </c>
    </row>
    <row r="131" spans="2:46" ht="15" hidden="1" customHeight="1" outlineLevel="1" x14ac:dyDescent="0.4">
      <c r="B131" s="251"/>
      <c r="C131" s="145"/>
      <c r="D131" s="146"/>
      <c r="E131" s="146"/>
      <c r="F131" s="141"/>
      <c r="G131" s="171"/>
      <c r="H131" s="143" t="s">
        <v>245</v>
      </c>
      <c r="I131" s="129"/>
      <c r="J131" s="200"/>
      <c r="K131" s="143" t="s">
        <v>245</v>
      </c>
      <c r="L131" s="129"/>
      <c r="M131" s="200"/>
      <c r="N131" s="143" t="s">
        <v>245</v>
      </c>
      <c r="O131" s="129"/>
      <c r="P131" s="200"/>
      <c r="Q131" s="143" t="s">
        <v>245</v>
      </c>
      <c r="R131" s="129"/>
      <c r="S131" s="200"/>
      <c r="T131" s="144" t="s">
        <v>246</v>
      </c>
      <c r="U131" s="172">
        <f t="shared" si="13"/>
        <v>0</v>
      </c>
      <c r="V131" s="198" t="s">
        <v>330</v>
      </c>
      <c r="W131" s="166"/>
      <c r="X131" s="166"/>
      <c r="Y131" s="166"/>
      <c r="Z131" s="251"/>
      <c r="AA131" s="145"/>
      <c r="AB131" s="146"/>
      <c r="AC131" s="146"/>
      <c r="AD131" s="141"/>
      <c r="AE131" s="142"/>
      <c r="AF131" s="143" t="s">
        <v>245</v>
      </c>
      <c r="AG131" s="129"/>
      <c r="AH131" s="200"/>
      <c r="AI131" s="143" t="s">
        <v>245</v>
      </c>
      <c r="AJ131" s="129"/>
      <c r="AK131" s="200"/>
      <c r="AL131" s="143" t="s">
        <v>245</v>
      </c>
      <c r="AM131" s="129"/>
      <c r="AN131" s="200"/>
      <c r="AO131" s="143" t="s">
        <v>245</v>
      </c>
      <c r="AP131" s="129"/>
      <c r="AQ131" s="200"/>
      <c r="AR131" s="144" t="s">
        <v>246</v>
      </c>
      <c r="AS131" s="172">
        <f t="shared" si="14"/>
        <v>0</v>
      </c>
      <c r="AT131" s="198" t="s">
        <v>330</v>
      </c>
    </row>
    <row r="132" spans="2:46" ht="15" hidden="1" customHeight="1" outlineLevel="1" x14ac:dyDescent="0.4">
      <c r="B132" s="251"/>
      <c r="C132" s="145"/>
      <c r="D132" s="146"/>
      <c r="E132" s="146"/>
      <c r="F132" s="141"/>
      <c r="G132" s="171"/>
      <c r="H132" s="143" t="s">
        <v>245</v>
      </c>
      <c r="I132" s="129"/>
      <c r="J132" s="200"/>
      <c r="K132" s="143" t="s">
        <v>245</v>
      </c>
      <c r="L132" s="129"/>
      <c r="M132" s="200"/>
      <c r="N132" s="143" t="s">
        <v>245</v>
      </c>
      <c r="O132" s="129"/>
      <c r="P132" s="200"/>
      <c r="Q132" s="143" t="s">
        <v>245</v>
      </c>
      <c r="R132" s="129"/>
      <c r="S132" s="200"/>
      <c r="T132" s="144" t="s">
        <v>246</v>
      </c>
      <c r="U132" s="172">
        <f t="shared" si="13"/>
        <v>0</v>
      </c>
      <c r="V132" s="198" t="s">
        <v>330</v>
      </c>
      <c r="W132" s="166"/>
      <c r="X132" s="166"/>
      <c r="Y132" s="166"/>
      <c r="Z132" s="251"/>
      <c r="AA132" s="145"/>
      <c r="AB132" s="146"/>
      <c r="AC132" s="146"/>
      <c r="AD132" s="141"/>
      <c r="AE132" s="142"/>
      <c r="AF132" s="143" t="s">
        <v>245</v>
      </c>
      <c r="AG132" s="129"/>
      <c r="AH132" s="200"/>
      <c r="AI132" s="143" t="s">
        <v>245</v>
      </c>
      <c r="AJ132" s="129"/>
      <c r="AK132" s="200"/>
      <c r="AL132" s="143" t="s">
        <v>245</v>
      </c>
      <c r="AM132" s="129"/>
      <c r="AN132" s="200"/>
      <c r="AO132" s="143" t="s">
        <v>245</v>
      </c>
      <c r="AP132" s="129"/>
      <c r="AQ132" s="200"/>
      <c r="AR132" s="144" t="s">
        <v>246</v>
      </c>
      <c r="AS132" s="172">
        <f t="shared" si="14"/>
        <v>0</v>
      </c>
      <c r="AT132" s="198" t="s">
        <v>330</v>
      </c>
    </row>
    <row r="133" spans="2:46" ht="15" hidden="1" customHeight="1" outlineLevel="1" x14ac:dyDescent="0.4">
      <c r="B133" s="251"/>
      <c r="C133" s="145"/>
      <c r="D133" s="146"/>
      <c r="E133" s="146"/>
      <c r="F133" s="141"/>
      <c r="G133" s="171"/>
      <c r="H133" s="143" t="s">
        <v>245</v>
      </c>
      <c r="I133" s="129"/>
      <c r="J133" s="200"/>
      <c r="K133" s="143" t="s">
        <v>245</v>
      </c>
      <c r="L133" s="129"/>
      <c r="M133" s="200"/>
      <c r="N133" s="143" t="s">
        <v>245</v>
      </c>
      <c r="O133" s="129"/>
      <c r="P133" s="200"/>
      <c r="Q133" s="143" t="s">
        <v>245</v>
      </c>
      <c r="R133" s="129"/>
      <c r="S133" s="200"/>
      <c r="T133" s="144" t="s">
        <v>246</v>
      </c>
      <c r="U133" s="172">
        <f t="shared" si="13"/>
        <v>0</v>
      </c>
      <c r="V133" s="198" t="s">
        <v>330</v>
      </c>
      <c r="W133" s="166"/>
      <c r="X133" s="166"/>
      <c r="Y133" s="166"/>
      <c r="Z133" s="251"/>
      <c r="AA133" s="145"/>
      <c r="AB133" s="146"/>
      <c r="AC133" s="146"/>
      <c r="AD133" s="141"/>
      <c r="AE133" s="142"/>
      <c r="AF133" s="143" t="s">
        <v>245</v>
      </c>
      <c r="AG133" s="129"/>
      <c r="AH133" s="200"/>
      <c r="AI133" s="143" t="s">
        <v>245</v>
      </c>
      <c r="AJ133" s="129"/>
      <c r="AK133" s="200"/>
      <c r="AL133" s="143" t="s">
        <v>245</v>
      </c>
      <c r="AM133" s="129"/>
      <c r="AN133" s="200"/>
      <c r="AO133" s="143" t="s">
        <v>245</v>
      </c>
      <c r="AP133" s="129"/>
      <c r="AQ133" s="200"/>
      <c r="AR133" s="144" t="s">
        <v>246</v>
      </c>
      <c r="AS133" s="172">
        <f t="shared" si="14"/>
        <v>0</v>
      </c>
      <c r="AT133" s="198" t="s">
        <v>330</v>
      </c>
    </row>
    <row r="134" spans="2:46" ht="15" hidden="1" customHeight="1" outlineLevel="1" x14ac:dyDescent="0.4">
      <c r="B134" s="251"/>
      <c r="C134" s="145"/>
      <c r="D134" s="146"/>
      <c r="E134" s="146"/>
      <c r="F134" s="141"/>
      <c r="G134" s="171"/>
      <c r="H134" s="143" t="s">
        <v>245</v>
      </c>
      <c r="I134" s="129"/>
      <c r="J134" s="200"/>
      <c r="K134" s="143" t="s">
        <v>245</v>
      </c>
      <c r="L134" s="129"/>
      <c r="M134" s="200"/>
      <c r="N134" s="143" t="s">
        <v>245</v>
      </c>
      <c r="O134" s="129"/>
      <c r="P134" s="200"/>
      <c r="Q134" s="143" t="s">
        <v>245</v>
      </c>
      <c r="R134" s="129"/>
      <c r="S134" s="200"/>
      <c r="T134" s="144" t="s">
        <v>246</v>
      </c>
      <c r="U134" s="172">
        <f t="shared" si="13"/>
        <v>0</v>
      </c>
      <c r="V134" s="198" t="s">
        <v>330</v>
      </c>
      <c r="W134" s="166"/>
      <c r="X134" s="166"/>
      <c r="Y134" s="166"/>
      <c r="Z134" s="251"/>
      <c r="AA134" s="145"/>
      <c r="AB134" s="146"/>
      <c r="AC134" s="146"/>
      <c r="AD134" s="141"/>
      <c r="AE134" s="142"/>
      <c r="AF134" s="143" t="s">
        <v>245</v>
      </c>
      <c r="AG134" s="129"/>
      <c r="AH134" s="200"/>
      <c r="AI134" s="143" t="s">
        <v>245</v>
      </c>
      <c r="AJ134" s="129"/>
      <c r="AK134" s="200"/>
      <c r="AL134" s="143" t="s">
        <v>245</v>
      </c>
      <c r="AM134" s="129"/>
      <c r="AN134" s="200"/>
      <c r="AO134" s="143" t="s">
        <v>245</v>
      </c>
      <c r="AP134" s="129"/>
      <c r="AQ134" s="200"/>
      <c r="AR134" s="144" t="s">
        <v>246</v>
      </c>
      <c r="AS134" s="172">
        <f t="shared" si="14"/>
        <v>0</v>
      </c>
      <c r="AT134" s="198" t="s">
        <v>330</v>
      </c>
    </row>
    <row r="135" spans="2:46" ht="15" hidden="1" customHeight="1" outlineLevel="1" x14ac:dyDescent="0.4">
      <c r="B135" s="251"/>
      <c r="C135" s="147"/>
      <c r="D135" s="147"/>
      <c r="E135" s="147"/>
      <c r="F135" s="141"/>
      <c r="G135" s="171"/>
      <c r="H135" s="143" t="s">
        <v>245</v>
      </c>
      <c r="I135" s="129"/>
      <c r="J135" s="200"/>
      <c r="K135" s="143" t="s">
        <v>245</v>
      </c>
      <c r="L135" s="129"/>
      <c r="M135" s="200"/>
      <c r="N135" s="143" t="s">
        <v>245</v>
      </c>
      <c r="O135" s="129"/>
      <c r="P135" s="200"/>
      <c r="Q135" s="143" t="s">
        <v>245</v>
      </c>
      <c r="R135" s="129"/>
      <c r="S135" s="200"/>
      <c r="T135" s="144" t="s">
        <v>246</v>
      </c>
      <c r="U135" s="172">
        <f>PRODUCT(G135,I135,L135,O135,R135)</f>
        <v>0</v>
      </c>
      <c r="V135" s="198" t="s">
        <v>330</v>
      </c>
      <c r="W135" s="166"/>
      <c r="X135" s="166"/>
      <c r="Y135" s="166"/>
      <c r="Z135" s="251"/>
      <c r="AA135" s="147"/>
      <c r="AB135" s="147"/>
      <c r="AC135" s="147"/>
      <c r="AD135" s="141"/>
      <c r="AE135" s="142"/>
      <c r="AF135" s="143" t="s">
        <v>245</v>
      </c>
      <c r="AG135" s="129"/>
      <c r="AH135" s="200"/>
      <c r="AI135" s="143" t="s">
        <v>245</v>
      </c>
      <c r="AJ135" s="129"/>
      <c r="AK135" s="200"/>
      <c r="AL135" s="143" t="s">
        <v>245</v>
      </c>
      <c r="AM135" s="129"/>
      <c r="AN135" s="200"/>
      <c r="AO135" s="143" t="s">
        <v>245</v>
      </c>
      <c r="AP135" s="129"/>
      <c r="AQ135" s="200"/>
      <c r="AR135" s="144" t="s">
        <v>246</v>
      </c>
      <c r="AS135" s="172">
        <f>PRODUCT(AE135,AG135,AJ135,AM135,AP135)</f>
        <v>0</v>
      </c>
      <c r="AT135" s="198" t="s">
        <v>330</v>
      </c>
    </row>
    <row r="136" spans="2:46" ht="15" hidden="1" customHeight="1" outlineLevel="1" x14ac:dyDescent="0.4">
      <c r="B136" s="251"/>
      <c r="C136" s="147"/>
      <c r="D136" s="147"/>
      <c r="E136" s="147"/>
      <c r="F136" s="141"/>
      <c r="G136" s="171"/>
      <c r="H136" s="143" t="s">
        <v>245</v>
      </c>
      <c r="I136" s="129"/>
      <c r="J136" s="200"/>
      <c r="K136" s="143" t="s">
        <v>245</v>
      </c>
      <c r="L136" s="129"/>
      <c r="M136" s="200"/>
      <c r="N136" s="143" t="s">
        <v>245</v>
      </c>
      <c r="O136" s="129"/>
      <c r="P136" s="200"/>
      <c r="Q136" s="143" t="s">
        <v>245</v>
      </c>
      <c r="R136" s="129"/>
      <c r="S136" s="200"/>
      <c r="T136" s="144" t="s">
        <v>246</v>
      </c>
      <c r="U136" s="172">
        <f>PRODUCT(G136,I136,L136,O136,R136)</f>
        <v>0</v>
      </c>
      <c r="V136" s="198" t="s">
        <v>330</v>
      </c>
      <c r="W136" s="166"/>
      <c r="X136" s="166"/>
      <c r="Y136" s="166"/>
      <c r="Z136" s="251"/>
      <c r="AA136" s="147"/>
      <c r="AB136" s="147"/>
      <c r="AC136" s="147"/>
      <c r="AD136" s="141"/>
      <c r="AE136" s="142"/>
      <c r="AF136" s="143" t="s">
        <v>245</v>
      </c>
      <c r="AG136" s="129"/>
      <c r="AH136" s="200"/>
      <c r="AI136" s="143" t="s">
        <v>245</v>
      </c>
      <c r="AJ136" s="129"/>
      <c r="AK136" s="200"/>
      <c r="AL136" s="143" t="s">
        <v>245</v>
      </c>
      <c r="AM136" s="129"/>
      <c r="AN136" s="200"/>
      <c r="AO136" s="143" t="s">
        <v>245</v>
      </c>
      <c r="AP136" s="129"/>
      <c r="AQ136" s="200"/>
      <c r="AR136" s="144" t="s">
        <v>246</v>
      </c>
      <c r="AS136" s="172">
        <f>PRODUCT(AE136,AG136,AJ136,AM136,AP136)</f>
        <v>0</v>
      </c>
      <c r="AT136" s="198" t="s">
        <v>330</v>
      </c>
    </row>
    <row r="137" spans="2:46" ht="15" hidden="1" customHeight="1" outlineLevel="1" x14ac:dyDescent="0.4">
      <c r="B137" s="251"/>
      <c r="C137" s="147"/>
      <c r="D137" s="147"/>
      <c r="E137" s="147"/>
      <c r="F137" s="141"/>
      <c r="G137" s="171"/>
      <c r="H137" s="143" t="s">
        <v>245</v>
      </c>
      <c r="I137" s="129"/>
      <c r="J137" s="200"/>
      <c r="K137" s="143" t="s">
        <v>245</v>
      </c>
      <c r="L137" s="129"/>
      <c r="M137" s="200"/>
      <c r="N137" s="143" t="s">
        <v>245</v>
      </c>
      <c r="O137" s="129"/>
      <c r="P137" s="200"/>
      <c r="Q137" s="143" t="s">
        <v>245</v>
      </c>
      <c r="R137" s="129"/>
      <c r="S137" s="200"/>
      <c r="T137" s="144" t="s">
        <v>246</v>
      </c>
      <c r="U137" s="172">
        <f>PRODUCT(G137,I137,L137,O137,R137)</f>
        <v>0</v>
      </c>
      <c r="V137" s="198" t="s">
        <v>330</v>
      </c>
      <c r="W137" s="166"/>
      <c r="X137" s="166"/>
      <c r="Y137" s="166"/>
      <c r="Z137" s="251"/>
      <c r="AA137" s="147"/>
      <c r="AB137" s="147"/>
      <c r="AC137" s="147"/>
      <c r="AD137" s="141"/>
      <c r="AE137" s="142"/>
      <c r="AF137" s="143" t="s">
        <v>245</v>
      </c>
      <c r="AG137" s="129"/>
      <c r="AH137" s="200"/>
      <c r="AI137" s="143" t="s">
        <v>245</v>
      </c>
      <c r="AJ137" s="129"/>
      <c r="AK137" s="200"/>
      <c r="AL137" s="143" t="s">
        <v>245</v>
      </c>
      <c r="AM137" s="129"/>
      <c r="AN137" s="200"/>
      <c r="AO137" s="143" t="s">
        <v>245</v>
      </c>
      <c r="AP137" s="129"/>
      <c r="AQ137" s="200"/>
      <c r="AR137" s="144" t="s">
        <v>246</v>
      </c>
      <c r="AS137" s="172">
        <f>PRODUCT(AE137,AG137,AJ137,AM137,AP137)</f>
        <v>0</v>
      </c>
      <c r="AT137" s="198" t="s">
        <v>330</v>
      </c>
    </row>
    <row r="138" spans="2:46" ht="15" customHeight="1" collapsed="1" x14ac:dyDescent="0.4">
      <c r="B138" s="252"/>
      <c r="C138" s="149"/>
      <c r="D138" s="149"/>
      <c r="E138" s="149"/>
      <c r="F138" s="150"/>
      <c r="G138" s="180"/>
      <c r="H138" s="152"/>
      <c r="I138" s="136"/>
      <c r="J138" s="136"/>
      <c r="K138" s="152"/>
      <c r="L138" s="136"/>
      <c r="M138" s="136"/>
      <c r="N138" s="152"/>
      <c r="O138" s="136"/>
      <c r="P138" s="136"/>
      <c r="Q138" s="152"/>
      <c r="R138" s="136"/>
      <c r="S138" s="136"/>
      <c r="T138" s="127" t="s">
        <v>253</v>
      </c>
      <c r="U138" s="172">
        <f>ROUNDDOWN(SUM(U108:U137),-3)</f>
        <v>0</v>
      </c>
      <c r="V138" s="138"/>
      <c r="W138" s="166"/>
      <c r="X138" s="166"/>
      <c r="Y138" s="166"/>
      <c r="Z138" s="252"/>
      <c r="AA138" s="149"/>
      <c r="AB138" s="149"/>
      <c r="AC138" s="149"/>
      <c r="AD138" s="150"/>
      <c r="AE138" s="151"/>
      <c r="AF138" s="152"/>
      <c r="AG138" s="136"/>
      <c r="AH138" s="136"/>
      <c r="AI138" s="152"/>
      <c r="AJ138" s="136"/>
      <c r="AK138" s="136"/>
      <c r="AL138" s="152"/>
      <c r="AM138" s="136"/>
      <c r="AN138" s="136"/>
      <c r="AO138" s="152"/>
      <c r="AP138" s="136"/>
      <c r="AQ138" s="136"/>
      <c r="AR138" s="127" t="s">
        <v>253</v>
      </c>
      <c r="AS138" s="172">
        <f>ROUNDDOWN(SUM(AS108:AS137),-3)</f>
        <v>80000</v>
      </c>
      <c r="AT138" s="138"/>
    </row>
    <row r="139" spans="2:46" ht="15" customHeight="1" x14ac:dyDescent="0.4">
      <c r="B139" s="250" t="s">
        <v>264</v>
      </c>
      <c r="C139" s="133" t="str">
        <f>IF('03-1_収支予算書'!B38="","",'03-1_収支予算書'!B38)</f>
        <v/>
      </c>
      <c r="D139" s="134" t="e">
        <f>IF('03-1_収支予算書'!C38="","",'03-1_収支予算書'!C38)*1000</f>
        <v>#VALUE!</v>
      </c>
      <c r="E139" s="134" t="e">
        <f>IF('03-1_収支予算書'!D38="","",'03-1_収支予算書'!D38)*1000</f>
        <v>#VALUE!</v>
      </c>
      <c r="F139" s="150"/>
      <c r="G139" s="179"/>
      <c r="H139" s="136"/>
      <c r="I139" s="136"/>
      <c r="J139" s="136"/>
      <c r="K139" s="136"/>
      <c r="L139" s="136"/>
      <c r="M139" s="136"/>
      <c r="N139" s="136"/>
      <c r="O139" s="136"/>
      <c r="P139" s="136"/>
      <c r="Q139" s="136"/>
      <c r="R139" s="136"/>
      <c r="S139" s="136"/>
      <c r="T139" s="136"/>
      <c r="U139" s="175"/>
      <c r="V139" s="138"/>
      <c r="W139" s="166"/>
      <c r="X139" s="166"/>
      <c r="Y139" s="166"/>
      <c r="Z139" s="250" t="s">
        <v>264</v>
      </c>
      <c r="AA139" s="133" t="s">
        <v>265</v>
      </c>
      <c r="AB139" s="134">
        <v>300000</v>
      </c>
      <c r="AC139" s="134">
        <v>100000</v>
      </c>
      <c r="AD139" s="150"/>
      <c r="AE139" s="136"/>
      <c r="AF139" s="136"/>
      <c r="AG139" s="136"/>
      <c r="AH139" s="136"/>
      <c r="AI139" s="136"/>
      <c r="AJ139" s="136"/>
      <c r="AK139" s="136"/>
      <c r="AL139" s="136"/>
      <c r="AM139" s="136"/>
      <c r="AN139" s="136"/>
      <c r="AO139" s="136"/>
      <c r="AP139" s="136"/>
      <c r="AQ139" s="136"/>
      <c r="AR139" s="136"/>
      <c r="AS139" s="137"/>
      <c r="AT139" s="138"/>
    </row>
    <row r="140" spans="2:46" ht="15" customHeight="1" x14ac:dyDescent="0.4">
      <c r="B140" s="251"/>
      <c r="C140" s="139" t="s">
        <v>244</v>
      </c>
      <c r="D140" s="140">
        <f>ROUNDDOWN(SUMIF(V140:V169,"助成金以外からの支出",U140:U169),-3)</f>
        <v>0</v>
      </c>
      <c r="E140" s="140">
        <f>ROUNDDOWN(SUMIF(V140:V169,"助成金からの支出",U140:U169),-3)</f>
        <v>0</v>
      </c>
      <c r="F140" s="141"/>
      <c r="G140" s="171"/>
      <c r="H140" s="143" t="s">
        <v>245</v>
      </c>
      <c r="I140" s="129"/>
      <c r="J140" s="200"/>
      <c r="K140" s="143" t="s">
        <v>245</v>
      </c>
      <c r="L140" s="129"/>
      <c r="M140" s="200"/>
      <c r="N140" s="143" t="s">
        <v>245</v>
      </c>
      <c r="O140" s="129"/>
      <c r="P140" s="200"/>
      <c r="Q140" s="143" t="s">
        <v>245</v>
      </c>
      <c r="R140" s="129"/>
      <c r="S140" s="200"/>
      <c r="T140" s="144" t="s">
        <v>246</v>
      </c>
      <c r="U140" s="172">
        <f>PRODUCT(G140,I140,L140,O140,R140)</f>
        <v>0</v>
      </c>
      <c r="V140" s="198" t="s">
        <v>330</v>
      </c>
      <c r="Z140" s="251"/>
      <c r="AA140" s="139" t="s">
        <v>244</v>
      </c>
      <c r="AB140" s="140">
        <f>ROUNDDOWN(SUMIF(AT140:AT169,"助成金以外からの支出",AS140:AS169),-3)</f>
        <v>300000</v>
      </c>
      <c r="AC140" s="140">
        <f>ROUNDDOWN(SUMIF(AT140:AT169,"助成金からの支出",AS140:AS169),-3)</f>
        <v>100000</v>
      </c>
      <c r="AD140" s="141" t="s">
        <v>266</v>
      </c>
      <c r="AE140" s="171">
        <v>100</v>
      </c>
      <c r="AF140" s="143" t="s">
        <v>245</v>
      </c>
      <c r="AG140" s="129">
        <v>1000</v>
      </c>
      <c r="AH140" s="200" t="s">
        <v>251</v>
      </c>
      <c r="AI140" s="143" t="s">
        <v>245</v>
      </c>
      <c r="AJ140" s="129"/>
      <c r="AK140" s="200"/>
      <c r="AL140" s="143" t="s">
        <v>245</v>
      </c>
      <c r="AM140" s="129"/>
      <c r="AN140" s="200"/>
      <c r="AO140" s="143" t="s">
        <v>245</v>
      </c>
      <c r="AP140" s="129"/>
      <c r="AQ140" s="200"/>
      <c r="AR140" s="144" t="s">
        <v>246</v>
      </c>
      <c r="AS140" s="172">
        <f>PRODUCT(AE140,AG140,AJ140,AM140,AP140)</f>
        <v>100000</v>
      </c>
      <c r="AT140" s="198" t="s">
        <v>252</v>
      </c>
    </row>
    <row r="141" spans="2:46" ht="15" customHeight="1" x14ac:dyDescent="0.4">
      <c r="B141" s="251"/>
      <c r="C141" s="145" t="s">
        <v>250</v>
      </c>
      <c r="D141" s="146" t="e">
        <f>IF(EXACT(D139,D140),"一致","不一致")</f>
        <v>#VALUE!</v>
      </c>
      <c r="E141" s="146" t="e">
        <f>IF(EXACT(E139,E140),"一致","不一致")</f>
        <v>#VALUE!</v>
      </c>
      <c r="F141" s="141"/>
      <c r="G141" s="171"/>
      <c r="H141" s="143" t="s">
        <v>245</v>
      </c>
      <c r="I141" s="129"/>
      <c r="J141" s="200"/>
      <c r="K141" s="143" t="s">
        <v>245</v>
      </c>
      <c r="L141" s="129"/>
      <c r="M141" s="200"/>
      <c r="N141" s="143" t="s">
        <v>245</v>
      </c>
      <c r="O141" s="129"/>
      <c r="P141" s="200"/>
      <c r="Q141" s="143" t="s">
        <v>245</v>
      </c>
      <c r="R141" s="129"/>
      <c r="S141" s="200"/>
      <c r="T141" s="144" t="s">
        <v>246</v>
      </c>
      <c r="U141" s="172">
        <f>PRODUCT(G141,I141,L141,O141,R141)</f>
        <v>0</v>
      </c>
      <c r="V141" s="198" t="s">
        <v>330</v>
      </c>
      <c r="W141" s="166"/>
      <c r="Z141" s="251"/>
      <c r="AA141" s="145" t="s">
        <v>250</v>
      </c>
      <c r="AB141" s="146" t="str">
        <f>IF(EXACT(AB139,AB140),"一致","不一致")</f>
        <v>一致</v>
      </c>
      <c r="AC141" s="146" t="str">
        <f>IF(EXACT(AC139,AC140),"一致","不一致")</f>
        <v>一致</v>
      </c>
      <c r="AD141" s="141" t="s">
        <v>267</v>
      </c>
      <c r="AE141" s="171">
        <v>150</v>
      </c>
      <c r="AF141" s="143" t="s">
        <v>245</v>
      </c>
      <c r="AG141" s="129">
        <v>2000</v>
      </c>
      <c r="AH141" s="200" t="s">
        <v>268</v>
      </c>
      <c r="AI141" s="143" t="s">
        <v>245</v>
      </c>
      <c r="AJ141" s="129"/>
      <c r="AK141" s="200"/>
      <c r="AL141" s="143" t="s">
        <v>245</v>
      </c>
      <c r="AM141" s="129"/>
      <c r="AN141" s="200"/>
      <c r="AO141" s="143" t="s">
        <v>245</v>
      </c>
      <c r="AP141" s="129"/>
      <c r="AQ141" s="200"/>
      <c r="AR141" s="144" t="s">
        <v>246</v>
      </c>
      <c r="AS141" s="172">
        <f>PRODUCT(AE141,AG141,AJ141,AM141,AP141)</f>
        <v>300000</v>
      </c>
      <c r="AT141" s="198" t="s">
        <v>249</v>
      </c>
    </row>
    <row r="142" spans="2:46" ht="15" customHeight="1" x14ac:dyDescent="0.4">
      <c r="B142" s="251"/>
      <c r="C142" s="145"/>
      <c r="D142" s="146"/>
      <c r="E142" s="146"/>
      <c r="F142" s="141"/>
      <c r="G142" s="171"/>
      <c r="H142" s="143" t="s">
        <v>245</v>
      </c>
      <c r="I142" s="129"/>
      <c r="J142" s="200"/>
      <c r="K142" s="143" t="s">
        <v>245</v>
      </c>
      <c r="L142" s="129"/>
      <c r="M142" s="200"/>
      <c r="N142" s="143" t="s">
        <v>245</v>
      </c>
      <c r="O142" s="129"/>
      <c r="P142" s="200"/>
      <c r="Q142" s="143" t="s">
        <v>245</v>
      </c>
      <c r="R142" s="129"/>
      <c r="S142" s="200"/>
      <c r="T142" s="144" t="s">
        <v>246</v>
      </c>
      <c r="U142" s="172">
        <f t="shared" ref="U142:U166" si="17">PRODUCT(G142,I142,L142,O142,R142)</f>
        <v>0</v>
      </c>
      <c r="V142" s="198" t="s">
        <v>330</v>
      </c>
      <c r="W142" s="166"/>
      <c r="Z142" s="251"/>
      <c r="AA142" s="145"/>
      <c r="AB142" s="146"/>
      <c r="AC142" s="146"/>
      <c r="AD142" s="141"/>
      <c r="AE142" s="171"/>
      <c r="AF142" s="143" t="s">
        <v>245</v>
      </c>
      <c r="AG142" s="129"/>
      <c r="AH142" s="200"/>
      <c r="AI142" s="143" t="s">
        <v>245</v>
      </c>
      <c r="AJ142" s="129"/>
      <c r="AK142" s="200"/>
      <c r="AL142" s="143" t="s">
        <v>245</v>
      </c>
      <c r="AM142" s="129"/>
      <c r="AN142" s="200"/>
      <c r="AO142" s="143" t="s">
        <v>245</v>
      </c>
      <c r="AP142" s="129"/>
      <c r="AQ142" s="200"/>
      <c r="AR142" s="144" t="s">
        <v>246</v>
      </c>
      <c r="AS142" s="172">
        <f t="shared" ref="AS142:AS166" si="18">PRODUCT(AE142,AG142,AJ142,AM142,AP142)</f>
        <v>0</v>
      </c>
      <c r="AT142" s="198" t="s">
        <v>330</v>
      </c>
    </row>
    <row r="143" spans="2:46" ht="15" customHeight="1" x14ac:dyDescent="0.4">
      <c r="B143" s="251"/>
      <c r="C143" s="145"/>
      <c r="D143" s="146"/>
      <c r="E143" s="146"/>
      <c r="F143" s="141"/>
      <c r="G143" s="171"/>
      <c r="H143" s="143" t="s">
        <v>245</v>
      </c>
      <c r="I143" s="129"/>
      <c r="J143" s="200"/>
      <c r="K143" s="143" t="s">
        <v>245</v>
      </c>
      <c r="L143" s="129"/>
      <c r="M143" s="200"/>
      <c r="N143" s="143" t="s">
        <v>245</v>
      </c>
      <c r="O143" s="129"/>
      <c r="P143" s="200"/>
      <c r="Q143" s="143" t="s">
        <v>245</v>
      </c>
      <c r="R143" s="129"/>
      <c r="S143" s="200"/>
      <c r="T143" s="144" t="s">
        <v>246</v>
      </c>
      <c r="U143" s="172">
        <f t="shared" si="17"/>
        <v>0</v>
      </c>
      <c r="V143" s="198" t="s">
        <v>330</v>
      </c>
      <c r="W143" s="166"/>
      <c r="Z143" s="251"/>
      <c r="AA143" s="145"/>
      <c r="AB143" s="146"/>
      <c r="AC143" s="146"/>
      <c r="AD143" s="141"/>
      <c r="AE143" s="171"/>
      <c r="AF143" s="143" t="s">
        <v>245</v>
      </c>
      <c r="AG143" s="129"/>
      <c r="AH143" s="200"/>
      <c r="AI143" s="143" t="s">
        <v>245</v>
      </c>
      <c r="AJ143" s="129"/>
      <c r="AK143" s="200"/>
      <c r="AL143" s="143" t="s">
        <v>245</v>
      </c>
      <c r="AM143" s="129"/>
      <c r="AN143" s="200"/>
      <c r="AO143" s="143" t="s">
        <v>245</v>
      </c>
      <c r="AP143" s="129"/>
      <c r="AQ143" s="200"/>
      <c r="AR143" s="144" t="s">
        <v>246</v>
      </c>
      <c r="AS143" s="172">
        <f t="shared" si="18"/>
        <v>0</v>
      </c>
      <c r="AT143" s="198" t="s">
        <v>330</v>
      </c>
    </row>
    <row r="144" spans="2:46" ht="15" customHeight="1" x14ac:dyDescent="0.4">
      <c r="B144" s="251"/>
      <c r="C144" s="145"/>
      <c r="D144" s="146"/>
      <c r="E144" s="146"/>
      <c r="F144" s="141"/>
      <c r="G144" s="171"/>
      <c r="H144" s="143" t="s">
        <v>245</v>
      </c>
      <c r="I144" s="129"/>
      <c r="J144" s="200"/>
      <c r="K144" s="143" t="s">
        <v>245</v>
      </c>
      <c r="L144" s="129"/>
      <c r="M144" s="200"/>
      <c r="N144" s="143" t="s">
        <v>245</v>
      </c>
      <c r="O144" s="129"/>
      <c r="P144" s="200"/>
      <c r="Q144" s="143" t="s">
        <v>245</v>
      </c>
      <c r="R144" s="129"/>
      <c r="S144" s="200"/>
      <c r="T144" s="144" t="s">
        <v>246</v>
      </c>
      <c r="U144" s="172">
        <f t="shared" ref="U144:U148" si="19">PRODUCT(G144,I144,L144,O144,R144)</f>
        <v>0</v>
      </c>
      <c r="V144" s="198" t="s">
        <v>330</v>
      </c>
      <c r="W144" s="166"/>
      <c r="Z144" s="251"/>
      <c r="AA144" s="145"/>
      <c r="AB144" s="146"/>
      <c r="AC144" s="146"/>
      <c r="AD144" s="141"/>
      <c r="AE144" s="171"/>
      <c r="AF144" s="143" t="s">
        <v>245</v>
      </c>
      <c r="AG144" s="129"/>
      <c r="AH144" s="200"/>
      <c r="AI144" s="143" t="s">
        <v>245</v>
      </c>
      <c r="AJ144" s="129"/>
      <c r="AK144" s="200"/>
      <c r="AL144" s="143" t="s">
        <v>245</v>
      </c>
      <c r="AM144" s="129"/>
      <c r="AN144" s="200"/>
      <c r="AO144" s="143" t="s">
        <v>245</v>
      </c>
      <c r="AP144" s="129"/>
      <c r="AQ144" s="200"/>
      <c r="AR144" s="144" t="s">
        <v>246</v>
      </c>
      <c r="AS144" s="172">
        <f t="shared" si="18"/>
        <v>0</v>
      </c>
      <c r="AT144" s="198" t="s">
        <v>330</v>
      </c>
    </row>
    <row r="145" spans="2:46" ht="15" customHeight="1" x14ac:dyDescent="0.4">
      <c r="B145" s="251"/>
      <c r="C145" s="145"/>
      <c r="D145" s="146"/>
      <c r="E145" s="146"/>
      <c r="F145" s="141"/>
      <c r="G145" s="171"/>
      <c r="H145" s="143" t="s">
        <v>245</v>
      </c>
      <c r="I145" s="129"/>
      <c r="J145" s="200"/>
      <c r="K145" s="143" t="s">
        <v>245</v>
      </c>
      <c r="L145" s="129"/>
      <c r="M145" s="200"/>
      <c r="N145" s="143" t="s">
        <v>245</v>
      </c>
      <c r="O145" s="129"/>
      <c r="P145" s="200"/>
      <c r="Q145" s="143" t="s">
        <v>245</v>
      </c>
      <c r="R145" s="129"/>
      <c r="S145" s="200"/>
      <c r="T145" s="144" t="s">
        <v>246</v>
      </c>
      <c r="U145" s="172">
        <f t="shared" si="19"/>
        <v>0</v>
      </c>
      <c r="V145" s="198" t="s">
        <v>330</v>
      </c>
      <c r="W145" s="166"/>
      <c r="Z145" s="251"/>
      <c r="AA145" s="145"/>
      <c r="AB145" s="146"/>
      <c r="AC145" s="146"/>
      <c r="AD145" s="141"/>
      <c r="AE145" s="171"/>
      <c r="AF145" s="143" t="s">
        <v>245</v>
      </c>
      <c r="AG145" s="129"/>
      <c r="AH145" s="200"/>
      <c r="AI145" s="143" t="s">
        <v>245</v>
      </c>
      <c r="AJ145" s="129"/>
      <c r="AK145" s="200"/>
      <c r="AL145" s="143" t="s">
        <v>245</v>
      </c>
      <c r="AM145" s="129"/>
      <c r="AN145" s="200"/>
      <c r="AO145" s="143" t="s">
        <v>245</v>
      </c>
      <c r="AP145" s="129"/>
      <c r="AQ145" s="200"/>
      <c r="AR145" s="144" t="s">
        <v>246</v>
      </c>
      <c r="AS145" s="172">
        <f t="shared" si="18"/>
        <v>0</v>
      </c>
      <c r="AT145" s="198" t="s">
        <v>330</v>
      </c>
    </row>
    <row r="146" spans="2:46" ht="15" customHeight="1" x14ac:dyDescent="0.4">
      <c r="B146" s="251"/>
      <c r="C146" s="145"/>
      <c r="D146" s="146"/>
      <c r="E146" s="146"/>
      <c r="F146" s="141"/>
      <c r="G146" s="171"/>
      <c r="H146" s="143" t="s">
        <v>245</v>
      </c>
      <c r="I146" s="129"/>
      <c r="J146" s="200"/>
      <c r="K146" s="143" t="s">
        <v>245</v>
      </c>
      <c r="L146" s="129"/>
      <c r="M146" s="200"/>
      <c r="N146" s="143" t="s">
        <v>245</v>
      </c>
      <c r="O146" s="129"/>
      <c r="P146" s="200"/>
      <c r="Q146" s="143" t="s">
        <v>245</v>
      </c>
      <c r="R146" s="129"/>
      <c r="S146" s="200"/>
      <c r="T146" s="144" t="s">
        <v>246</v>
      </c>
      <c r="U146" s="172">
        <f t="shared" si="19"/>
        <v>0</v>
      </c>
      <c r="V146" s="198" t="s">
        <v>330</v>
      </c>
      <c r="W146" s="166"/>
      <c r="Z146" s="251"/>
      <c r="AA146" s="145"/>
      <c r="AB146" s="146"/>
      <c r="AC146" s="146"/>
      <c r="AD146" s="141"/>
      <c r="AE146" s="171"/>
      <c r="AF146" s="143" t="s">
        <v>245</v>
      </c>
      <c r="AG146" s="129"/>
      <c r="AH146" s="200"/>
      <c r="AI146" s="143" t="s">
        <v>245</v>
      </c>
      <c r="AJ146" s="129"/>
      <c r="AK146" s="200"/>
      <c r="AL146" s="143" t="s">
        <v>245</v>
      </c>
      <c r="AM146" s="129"/>
      <c r="AN146" s="200"/>
      <c r="AO146" s="143" t="s">
        <v>245</v>
      </c>
      <c r="AP146" s="129"/>
      <c r="AQ146" s="200"/>
      <c r="AR146" s="144" t="s">
        <v>246</v>
      </c>
      <c r="AS146" s="172">
        <f t="shared" si="18"/>
        <v>0</v>
      </c>
      <c r="AT146" s="198" t="s">
        <v>330</v>
      </c>
    </row>
    <row r="147" spans="2:46" ht="15" customHeight="1" x14ac:dyDescent="0.4">
      <c r="B147" s="251"/>
      <c r="C147" s="145"/>
      <c r="D147" s="146"/>
      <c r="E147" s="146"/>
      <c r="F147" s="141"/>
      <c r="G147" s="171"/>
      <c r="H147" s="143" t="s">
        <v>245</v>
      </c>
      <c r="I147" s="129"/>
      <c r="J147" s="200"/>
      <c r="K147" s="143" t="s">
        <v>245</v>
      </c>
      <c r="L147" s="129"/>
      <c r="M147" s="200"/>
      <c r="N147" s="143" t="s">
        <v>245</v>
      </c>
      <c r="O147" s="129"/>
      <c r="P147" s="200"/>
      <c r="Q147" s="143" t="s">
        <v>245</v>
      </c>
      <c r="R147" s="129"/>
      <c r="S147" s="200"/>
      <c r="T147" s="144" t="s">
        <v>246</v>
      </c>
      <c r="U147" s="172">
        <f t="shared" si="19"/>
        <v>0</v>
      </c>
      <c r="V147" s="198" t="s">
        <v>330</v>
      </c>
      <c r="W147" s="166"/>
      <c r="Z147" s="251"/>
      <c r="AA147" s="145"/>
      <c r="AB147" s="146"/>
      <c r="AC147" s="146"/>
      <c r="AD147" s="141"/>
      <c r="AE147" s="171"/>
      <c r="AF147" s="143" t="s">
        <v>245</v>
      </c>
      <c r="AG147" s="129"/>
      <c r="AH147" s="200"/>
      <c r="AI147" s="143" t="s">
        <v>245</v>
      </c>
      <c r="AJ147" s="129"/>
      <c r="AK147" s="200"/>
      <c r="AL147" s="143" t="s">
        <v>245</v>
      </c>
      <c r="AM147" s="129"/>
      <c r="AN147" s="200"/>
      <c r="AO147" s="143" t="s">
        <v>245</v>
      </c>
      <c r="AP147" s="129"/>
      <c r="AQ147" s="200"/>
      <c r="AR147" s="144" t="s">
        <v>246</v>
      </c>
      <c r="AS147" s="172">
        <f t="shared" si="18"/>
        <v>0</v>
      </c>
      <c r="AT147" s="198" t="s">
        <v>330</v>
      </c>
    </row>
    <row r="148" spans="2:46" ht="15" customHeight="1" x14ac:dyDescent="0.4">
      <c r="B148" s="251"/>
      <c r="C148" s="145"/>
      <c r="D148" s="146"/>
      <c r="E148" s="146"/>
      <c r="F148" s="141"/>
      <c r="G148" s="171"/>
      <c r="H148" s="143" t="s">
        <v>245</v>
      </c>
      <c r="I148" s="129"/>
      <c r="J148" s="200"/>
      <c r="K148" s="143" t="s">
        <v>245</v>
      </c>
      <c r="L148" s="129"/>
      <c r="M148" s="200"/>
      <c r="N148" s="143" t="s">
        <v>245</v>
      </c>
      <c r="O148" s="129"/>
      <c r="P148" s="200"/>
      <c r="Q148" s="143" t="s">
        <v>245</v>
      </c>
      <c r="R148" s="129"/>
      <c r="S148" s="200"/>
      <c r="T148" s="144" t="s">
        <v>246</v>
      </c>
      <c r="U148" s="172">
        <f t="shared" si="19"/>
        <v>0</v>
      </c>
      <c r="V148" s="198" t="s">
        <v>330</v>
      </c>
      <c r="W148" s="166"/>
      <c r="Z148" s="251"/>
      <c r="AA148" s="145"/>
      <c r="AB148" s="146"/>
      <c r="AC148" s="146"/>
      <c r="AD148" s="141"/>
      <c r="AE148" s="171"/>
      <c r="AF148" s="143" t="s">
        <v>245</v>
      </c>
      <c r="AG148" s="129"/>
      <c r="AH148" s="200"/>
      <c r="AI148" s="143" t="s">
        <v>245</v>
      </c>
      <c r="AJ148" s="129"/>
      <c r="AK148" s="200"/>
      <c r="AL148" s="143" t="s">
        <v>245</v>
      </c>
      <c r="AM148" s="129"/>
      <c r="AN148" s="200"/>
      <c r="AO148" s="143" t="s">
        <v>245</v>
      </c>
      <c r="AP148" s="129"/>
      <c r="AQ148" s="200"/>
      <c r="AR148" s="144" t="s">
        <v>246</v>
      </c>
      <c r="AS148" s="172">
        <f t="shared" si="18"/>
        <v>0</v>
      </c>
      <c r="AT148" s="198" t="s">
        <v>330</v>
      </c>
    </row>
    <row r="149" spans="2:46" ht="15" customHeight="1" x14ac:dyDescent="0.4">
      <c r="B149" s="251"/>
      <c r="C149" s="145"/>
      <c r="D149" s="146"/>
      <c r="E149" s="146"/>
      <c r="F149" s="141"/>
      <c r="G149" s="171"/>
      <c r="H149" s="143" t="s">
        <v>245</v>
      </c>
      <c r="I149" s="129"/>
      <c r="J149" s="200"/>
      <c r="K149" s="143" t="s">
        <v>245</v>
      </c>
      <c r="L149" s="129"/>
      <c r="M149" s="200"/>
      <c r="N149" s="143" t="s">
        <v>245</v>
      </c>
      <c r="O149" s="129"/>
      <c r="P149" s="200"/>
      <c r="Q149" s="143" t="s">
        <v>245</v>
      </c>
      <c r="R149" s="129"/>
      <c r="S149" s="200"/>
      <c r="T149" s="144" t="s">
        <v>246</v>
      </c>
      <c r="U149" s="172">
        <f t="shared" si="17"/>
        <v>0</v>
      </c>
      <c r="V149" s="198" t="s">
        <v>330</v>
      </c>
      <c r="W149" s="166"/>
      <c r="Z149" s="251"/>
      <c r="AA149" s="145"/>
      <c r="AB149" s="146"/>
      <c r="AC149" s="146"/>
      <c r="AD149" s="141"/>
      <c r="AE149" s="171"/>
      <c r="AF149" s="143" t="s">
        <v>245</v>
      </c>
      <c r="AG149" s="129"/>
      <c r="AH149" s="200"/>
      <c r="AI149" s="143" t="s">
        <v>245</v>
      </c>
      <c r="AJ149" s="129"/>
      <c r="AK149" s="200"/>
      <c r="AL149" s="143" t="s">
        <v>245</v>
      </c>
      <c r="AM149" s="129"/>
      <c r="AN149" s="200"/>
      <c r="AO149" s="143" t="s">
        <v>245</v>
      </c>
      <c r="AP149" s="129"/>
      <c r="AQ149" s="200"/>
      <c r="AR149" s="144" t="s">
        <v>246</v>
      </c>
      <c r="AS149" s="172">
        <f t="shared" si="18"/>
        <v>0</v>
      </c>
      <c r="AT149" s="198" t="s">
        <v>330</v>
      </c>
    </row>
    <row r="150" spans="2:46" ht="15" hidden="1" customHeight="1" outlineLevel="1" x14ac:dyDescent="0.4">
      <c r="B150" s="251"/>
      <c r="C150" s="145"/>
      <c r="D150" s="146"/>
      <c r="E150" s="146"/>
      <c r="F150" s="141"/>
      <c r="G150" s="171"/>
      <c r="H150" s="143" t="s">
        <v>245</v>
      </c>
      <c r="I150" s="129"/>
      <c r="J150" s="200"/>
      <c r="K150" s="143" t="s">
        <v>245</v>
      </c>
      <c r="L150" s="129"/>
      <c r="M150" s="200"/>
      <c r="N150" s="143" t="s">
        <v>245</v>
      </c>
      <c r="O150" s="129"/>
      <c r="P150" s="200"/>
      <c r="Q150" s="143" t="s">
        <v>245</v>
      </c>
      <c r="R150" s="129"/>
      <c r="S150" s="200"/>
      <c r="T150" s="144" t="s">
        <v>246</v>
      </c>
      <c r="U150" s="172">
        <f t="shared" si="17"/>
        <v>0</v>
      </c>
      <c r="V150" s="198" t="s">
        <v>330</v>
      </c>
      <c r="W150" s="166"/>
      <c r="Z150" s="251"/>
      <c r="AA150" s="145"/>
      <c r="AB150" s="146"/>
      <c r="AC150" s="146"/>
      <c r="AD150" s="141"/>
      <c r="AE150" s="142"/>
      <c r="AF150" s="143" t="s">
        <v>245</v>
      </c>
      <c r="AG150" s="129"/>
      <c r="AH150" s="200"/>
      <c r="AI150" s="143" t="s">
        <v>245</v>
      </c>
      <c r="AJ150" s="129"/>
      <c r="AK150" s="200"/>
      <c r="AL150" s="143" t="s">
        <v>245</v>
      </c>
      <c r="AM150" s="129"/>
      <c r="AN150" s="200"/>
      <c r="AO150" s="143" t="s">
        <v>245</v>
      </c>
      <c r="AP150" s="129"/>
      <c r="AQ150" s="200"/>
      <c r="AR150" s="144" t="s">
        <v>246</v>
      </c>
      <c r="AS150" s="172">
        <f t="shared" si="18"/>
        <v>0</v>
      </c>
      <c r="AT150" s="198" t="s">
        <v>330</v>
      </c>
    </row>
    <row r="151" spans="2:46" ht="15" hidden="1" customHeight="1" outlineLevel="1" x14ac:dyDescent="0.4">
      <c r="B151" s="251"/>
      <c r="C151" s="145"/>
      <c r="D151" s="146"/>
      <c r="E151" s="146"/>
      <c r="F151" s="141"/>
      <c r="G151" s="171"/>
      <c r="H151" s="143" t="s">
        <v>245</v>
      </c>
      <c r="I151" s="129"/>
      <c r="J151" s="200"/>
      <c r="K151" s="143" t="s">
        <v>245</v>
      </c>
      <c r="L151" s="129"/>
      <c r="M151" s="200"/>
      <c r="N151" s="143" t="s">
        <v>245</v>
      </c>
      <c r="O151" s="129"/>
      <c r="P151" s="200"/>
      <c r="Q151" s="143" t="s">
        <v>245</v>
      </c>
      <c r="R151" s="129"/>
      <c r="S151" s="200"/>
      <c r="T151" s="144" t="s">
        <v>246</v>
      </c>
      <c r="U151" s="172">
        <f t="shared" si="17"/>
        <v>0</v>
      </c>
      <c r="V151" s="198" t="s">
        <v>330</v>
      </c>
      <c r="W151" s="166"/>
      <c r="Z151" s="251"/>
      <c r="AA151" s="145"/>
      <c r="AB151" s="146"/>
      <c r="AC151" s="146"/>
      <c r="AD151" s="141"/>
      <c r="AE151" s="142"/>
      <c r="AF151" s="143" t="s">
        <v>245</v>
      </c>
      <c r="AG151" s="129"/>
      <c r="AH151" s="200"/>
      <c r="AI151" s="143" t="s">
        <v>245</v>
      </c>
      <c r="AJ151" s="129"/>
      <c r="AK151" s="200"/>
      <c r="AL151" s="143" t="s">
        <v>245</v>
      </c>
      <c r="AM151" s="129"/>
      <c r="AN151" s="200"/>
      <c r="AO151" s="143" t="s">
        <v>245</v>
      </c>
      <c r="AP151" s="129"/>
      <c r="AQ151" s="200"/>
      <c r="AR151" s="144" t="s">
        <v>246</v>
      </c>
      <c r="AS151" s="172">
        <f t="shared" si="18"/>
        <v>0</v>
      </c>
      <c r="AT151" s="198" t="s">
        <v>330</v>
      </c>
    </row>
    <row r="152" spans="2:46" ht="15" hidden="1" customHeight="1" outlineLevel="1" x14ac:dyDescent="0.4">
      <c r="B152" s="251"/>
      <c r="C152" s="145"/>
      <c r="D152" s="146"/>
      <c r="E152" s="146"/>
      <c r="F152" s="141"/>
      <c r="G152" s="171"/>
      <c r="H152" s="143" t="s">
        <v>245</v>
      </c>
      <c r="I152" s="129"/>
      <c r="J152" s="200"/>
      <c r="K152" s="143" t="s">
        <v>245</v>
      </c>
      <c r="L152" s="129"/>
      <c r="M152" s="200"/>
      <c r="N152" s="143" t="s">
        <v>245</v>
      </c>
      <c r="O152" s="129"/>
      <c r="P152" s="200"/>
      <c r="Q152" s="143" t="s">
        <v>245</v>
      </c>
      <c r="R152" s="129"/>
      <c r="S152" s="200"/>
      <c r="T152" s="144" t="s">
        <v>246</v>
      </c>
      <c r="U152" s="172">
        <f t="shared" si="17"/>
        <v>0</v>
      </c>
      <c r="V152" s="198" t="s">
        <v>330</v>
      </c>
      <c r="W152" s="166"/>
      <c r="Z152" s="251"/>
      <c r="AA152" s="145"/>
      <c r="AB152" s="146"/>
      <c r="AC152" s="146"/>
      <c r="AD152" s="141"/>
      <c r="AE152" s="142"/>
      <c r="AF152" s="143" t="s">
        <v>245</v>
      </c>
      <c r="AG152" s="129"/>
      <c r="AH152" s="200"/>
      <c r="AI152" s="143" t="s">
        <v>245</v>
      </c>
      <c r="AJ152" s="129"/>
      <c r="AK152" s="200"/>
      <c r="AL152" s="143" t="s">
        <v>245</v>
      </c>
      <c r="AM152" s="129"/>
      <c r="AN152" s="200"/>
      <c r="AO152" s="143" t="s">
        <v>245</v>
      </c>
      <c r="AP152" s="129"/>
      <c r="AQ152" s="200"/>
      <c r="AR152" s="144" t="s">
        <v>246</v>
      </c>
      <c r="AS152" s="172">
        <f t="shared" ref="AS152:AS161" si="20">PRODUCT(AE152,AG152,AJ152,AM152,AP152)</f>
        <v>0</v>
      </c>
      <c r="AT152" s="198" t="s">
        <v>330</v>
      </c>
    </row>
    <row r="153" spans="2:46" ht="15" hidden="1" customHeight="1" outlineLevel="1" x14ac:dyDescent="0.4">
      <c r="B153" s="251"/>
      <c r="C153" s="145"/>
      <c r="D153" s="146"/>
      <c r="E153" s="146"/>
      <c r="F153" s="141"/>
      <c r="G153" s="171"/>
      <c r="H153" s="143" t="s">
        <v>245</v>
      </c>
      <c r="I153" s="129"/>
      <c r="J153" s="200"/>
      <c r="K153" s="143" t="s">
        <v>245</v>
      </c>
      <c r="L153" s="129"/>
      <c r="M153" s="200"/>
      <c r="N153" s="143" t="s">
        <v>245</v>
      </c>
      <c r="O153" s="129"/>
      <c r="P153" s="200"/>
      <c r="Q153" s="143" t="s">
        <v>245</v>
      </c>
      <c r="R153" s="129"/>
      <c r="S153" s="200"/>
      <c r="T153" s="144" t="s">
        <v>246</v>
      </c>
      <c r="U153" s="172">
        <f t="shared" si="17"/>
        <v>0</v>
      </c>
      <c r="V153" s="198" t="s">
        <v>330</v>
      </c>
      <c r="W153" s="166"/>
      <c r="Z153" s="251"/>
      <c r="AA153" s="145"/>
      <c r="AB153" s="146"/>
      <c r="AC153" s="146"/>
      <c r="AD153" s="141"/>
      <c r="AE153" s="142"/>
      <c r="AF153" s="143" t="s">
        <v>245</v>
      </c>
      <c r="AG153" s="129"/>
      <c r="AH153" s="200"/>
      <c r="AI153" s="143" t="s">
        <v>245</v>
      </c>
      <c r="AJ153" s="129"/>
      <c r="AK153" s="200"/>
      <c r="AL153" s="143" t="s">
        <v>245</v>
      </c>
      <c r="AM153" s="129"/>
      <c r="AN153" s="200"/>
      <c r="AO153" s="143" t="s">
        <v>245</v>
      </c>
      <c r="AP153" s="129"/>
      <c r="AQ153" s="200"/>
      <c r="AR153" s="144" t="s">
        <v>246</v>
      </c>
      <c r="AS153" s="172">
        <f t="shared" si="20"/>
        <v>0</v>
      </c>
      <c r="AT153" s="198" t="s">
        <v>330</v>
      </c>
    </row>
    <row r="154" spans="2:46" ht="15" hidden="1" customHeight="1" outlineLevel="1" x14ac:dyDescent="0.4">
      <c r="B154" s="251"/>
      <c r="C154" s="145"/>
      <c r="D154" s="146"/>
      <c r="E154" s="146"/>
      <c r="F154" s="141"/>
      <c r="G154" s="171"/>
      <c r="H154" s="143" t="s">
        <v>245</v>
      </c>
      <c r="I154" s="129"/>
      <c r="J154" s="200"/>
      <c r="K154" s="143" t="s">
        <v>245</v>
      </c>
      <c r="L154" s="129"/>
      <c r="M154" s="200"/>
      <c r="N154" s="143" t="s">
        <v>245</v>
      </c>
      <c r="O154" s="129"/>
      <c r="P154" s="200"/>
      <c r="Q154" s="143" t="s">
        <v>245</v>
      </c>
      <c r="R154" s="129"/>
      <c r="S154" s="200"/>
      <c r="T154" s="144" t="s">
        <v>246</v>
      </c>
      <c r="U154" s="172">
        <f t="shared" si="17"/>
        <v>0</v>
      </c>
      <c r="V154" s="198" t="s">
        <v>330</v>
      </c>
      <c r="W154" s="166"/>
      <c r="Z154" s="251"/>
      <c r="AA154" s="145"/>
      <c r="AB154" s="146"/>
      <c r="AC154" s="146"/>
      <c r="AD154" s="141"/>
      <c r="AE154" s="142"/>
      <c r="AF154" s="143" t="s">
        <v>245</v>
      </c>
      <c r="AG154" s="129"/>
      <c r="AH154" s="200"/>
      <c r="AI154" s="143" t="s">
        <v>245</v>
      </c>
      <c r="AJ154" s="129"/>
      <c r="AK154" s="200"/>
      <c r="AL154" s="143" t="s">
        <v>245</v>
      </c>
      <c r="AM154" s="129"/>
      <c r="AN154" s="200"/>
      <c r="AO154" s="143" t="s">
        <v>245</v>
      </c>
      <c r="AP154" s="129"/>
      <c r="AQ154" s="200"/>
      <c r="AR154" s="144" t="s">
        <v>246</v>
      </c>
      <c r="AS154" s="172">
        <f t="shared" si="20"/>
        <v>0</v>
      </c>
      <c r="AT154" s="198" t="s">
        <v>330</v>
      </c>
    </row>
    <row r="155" spans="2:46" ht="15" hidden="1" customHeight="1" outlineLevel="1" x14ac:dyDescent="0.4">
      <c r="B155" s="251"/>
      <c r="C155" s="145"/>
      <c r="D155" s="146"/>
      <c r="E155" s="146"/>
      <c r="F155" s="141"/>
      <c r="G155" s="171"/>
      <c r="H155" s="143" t="s">
        <v>245</v>
      </c>
      <c r="I155" s="129"/>
      <c r="J155" s="200"/>
      <c r="K155" s="143" t="s">
        <v>245</v>
      </c>
      <c r="L155" s="129"/>
      <c r="M155" s="200"/>
      <c r="N155" s="143" t="s">
        <v>245</v>
      </c>
      <c r="O155" s="129"/>
      <c r="P155" s="200"/>
      <c r="Q155" s="143" t="s">
        <v>245</v>
      </c>
      <c r="R155" s="129"/>
      <c r="S155" s="200"/>
      <c r="T155" s="144" t="s">
        <v>246</v>
      </c>
      <c r="U155" s="172">
        <f t="shared" si="17"/>
        <v>0</v>
      </c>
      <c r="V155" s="198" t="s">
        <v>330</v>
      </c>
      <c r="W155" s="166"/>
      <c r="Z155" s="251"/>
      <c r="AA155" s="145"/>
      <c r="AB155" s="146"/>
      <c r="AC155" s="146"/>
      <c r="AD155" s="141"/>
      <c r="AE155" s="142"/>
      <c r="AF155" s="143" t="s">
        <v>245</v>
      </c>
      <c r="AG155" s="129"/>
      <c r="AH155" s="200"/>
      <c r="AI155" s="143" t="s">
        <v>245</v>
      </c>
      <c r="AJ155" s="129"/>
      <c r="AK155" s="200"/>
      <c r="AL155" s="143" t="s">
        <v>245</v>
      </c>
      <c r="AM155" s="129"/>
      <c r="AN155" s="200"/>
      <c r="AO155" s="143" t="s">
        <v>245</v>
      </c>
      <c r="AP155" s="129"/>
      <c r="AQ155" s="200"/>
      <c r="AR155" s="144" t="s">
        <v>246</v>
      </c>
      <c r="AS155" s="172">
        <f t="shared" si="20"/>
        <v>0</v>
      </c>
      <c r="AT155" s="198" t="s">
        <v>330</v>
      </c>
    </row>
    <row r="156" spans="2:46" ht="15" hidden="1" customHeight="1" outlineLevel="1" x14ac:dyDescent="0.4">
      <c r="B156" s="251"/>
      <c r="C156" s="145"/>
      <c r="D156" s="146"/>
      <c r="E156" s="146"/>
      <c r="F156" s="141"/>
      <c r="G156" s="171"/>
      <c r="H156" s="143" t="s">
        <v>245</v>
      </c>
      <c r="I156" s="129"/>
      <c r="J156" s="200"/>
      <c r="K156" s="143" t="s">
        <v>245</v>
      </c>
      <c r="L156" s="129"/>
      <c r="M156" s="200"/>
      <c r="N156" s="143" t="s">
        <v>245</v>
      </c>
      <c r="O156" s="129"/>
      <c r="P156" s="200"/>
      <c r="Q156" s="143" t="s">
        <v>245</v>
      </c>
      <c r="R156" s="129"/>
      <c r="S156" s="200"/>
      <c r="T156" s="144" t="s">
        <v>246</v>
      </c>
      <c r="U156" s="172">
        <f t="shared" si="17"/>
        <v>0</v>
      </c>
      <c r="V156" s="198" t="s">
        <v>330</v>
      </c>
      <c r="W156" s="166"/>
      <c r="Z156" s="251"/>
      <c r="AA156" s="145"/>
      <c r="AB156" s="146"/>
      <c r="AC156" s="146"/>
      <c r="AD156" s="141"/>
      <c r="AE156" s="142"/>
      <c r="AF156" s="143" t="s">
        <v>245</v>
      </c>
      <c r="AG156" s="129"/>
      <c r="AH156" s="200"/>
      <c r="AI156" s="143" t="s">
        <v>245</v>
      </c>
      <c r="AJ156" s="129"/>
      <c r="AK156" s="200"/>
      <c r="AL156" s="143" t="s">
        <v>245</v>
      </c>
      <c r="AM156" s="129"/>
      <c r="AN156" s="200"/>
      <c r="AO156" s="143" t="s">
        <v>245</v>
      </c>
      <c r="AP156" s="129"/>
      <c r="AQ156" s="200"/>
      <c r="AR156" s="144" t="s">
        <v>246</v>
      </c>
      <c r="AS156" s="172">
        <f t="shared" si="20"/>
        <v>0</v>
      </c>
      <c r="AT156" s="198" t="s">
        <v>330</v>
      </c>
    </row>
    <row r="157" spans="2:46" ht="15" hidden="1" customHeight="1" outlineLevel="1" x14ac:dyDescent="0.4">
      <c r="B157" s="251"/>
      <c r="C157" s="145"/>
      <c r="D157" s="146"/>
      <c r="E157" s="146"/>
      <c r="F157" s="141"/>
      <c r="G157" s="171"/>
      <c r="H157" s="143" t="s">
        <v>245</v>
      </c>
      <c r="I157" s="129"/>
      <c r="J157" s="200"/>
      <c r="K157" s="143" t="s">
        <v>245</v>
      </c>
      <c r="L157" s="129"/>
      <c r="M157" s="200"/>
      <c r="N157" s="143" t="s">
        <v>245</v>
      </c>
      <c r="O157" s="129"/>
      <c r="P157" s="200"/>
      <c r="Q157" s="143" t="s">
        <v>245</v>
      </c>
      <c r="R157" s="129"/>
      <c r="S157" s="200"/>
      <c r="T157" s="144" t="s">
        <v>246</v>
      </c>
      <c r="U157" s="172">
        <f t="shared" si="17"/>
        <v>0</v>
      </c>
      <c r="V157" s="198" t="s">
        <v>330</v>
      </c>
      <c r="W157" s="166"/>
      <c r="Z157" s="251"/>
      <c r="AA157" s="145"/>
      <c r="AB157" s="146"/>
      <c r="AC157" s="146"/>
      <c r="AD157" s="141"/>
      <c r="AE157" s="142"/>
      <c r="AF157" s="143" t="s">
        <v>245</v>
      </c>
      <c r="AG157" s="129"/>
      <c r="AH157" s="200"/>
      <c r="AI157" s="143" t="s">
        <v>245</v>
      </c>
      <c r="AJ157" s="129"/>
      <c r="AK157" s="200"/>
      <c r="AL157" s="143" t="s">
        <v>245</v>
      </c>
      <c r="AM157" s="129"/>
      <c r="AN157" s="200"/>
      <c r="AO157" s="143" t="s">
        <v>245</v>
      </c>
      <c r="AP157" s="129"/>
      <c r="AQ157" s="200"/>
      <c r="AR157" s="144" t="s">
        <v>246</v>
      </c>
      <c r="AS157" s="172">
        <f t="shared" si="20"/>
        <v>0</v>
      </c>
      <c r="AT157" s="198" t="s">
        <v>330</v>
      </c>
    </row>
    <row r="158" spans="2:46" ht="15" hidden="1" customHeight="1" outlineLevel="1" x14ac:dyDescent="0.4">
      <c r="B158" s="251"/>
      <c r="C158" s="145"/>
      <c r="D158" s="146"/>
      <c r="E158" s="146"/>
      <c r="F158" s="141"/>
      <c r="G158" s="171"/>
      <c r="H158" s="143" t="s">
        <v>245</v>
      </c>
      <c r="I158" s="129"/>
      <c r="J158" s="200"/>
      <c r="K158" s="143" t="s">
        <v>245</v>
      </c>
      <c r="L158" s="129"/>
      <c r="M158" s="200"/>
      <c r="N158" s="143" t="s">
        <v>245</v>
      </c>
      <c r="O158" s="129"/>
      <c r="P158" s="200"/>
      <c r="Q158" s="143" t="s">
        <v>245</v>
      </c>
      <c r="R158" s="129"/>
      <c r="S158" s="200"/>
      <c r="T158" s="144" t="s">
        <v>246</v>
      </c>
      <c r="U158" s="172">
        <f t="shared" si="17"/>
        <v>0</v>
      </c>
      <c r="V158" s="198" t="s">
        <v>330</v>
      </c>
      <c r="W158" s="166"/>
      <c r="Z158" s="251"/>
      <c r="AA158" s="145"/>
      <c r="AB158" s="146"/>
      <c r="AC158" s="146"/>
      <c r="AD158" s="141"/>
      <c r="AE158" s="142"/>
      <c r="AF158" s="143" t="s">
        <v>245</v>
      </c>
      <c r="AG158" s="129"/>
      <c r="AH158" s="200"/>
      <c r="AI158" s="143" t="s">
        <v>245</v>
      </c>
      <c r="AJ158" s="129"/>
      <c r="AK158" s="200"/>
      <c r="AL158" s="143" t="s">
        <v>245</v>
      </c>
      <c r="AM158" s="129"/>
      <c r="AN158" s="200"/>
      <c r="AO158" s="143" t="s">
        <v>245</v>
      </c>
      <c r="AP158" s="129"/>
      <c r="AQ158" s="200"/>
      <c r="AR158" s="144" t="s">
        <v>246</v>
      </c>
      <c r="AS158" s="172">
        <f t="shared" si="20"/>
        <v>0</v>
      </c>
      <c r="AT158" s="198" t="s">
        <v>330</v>
      </c>
    </row>
    <row r="159" spans="2:46" ht="15" hidden="1" customHeight="1" outlineLevel="1" x14ac:dyDescent="0.4">
      <c r="B159" s="251"/>
      <c r="C159" s="145"/>
      <c r="D159" s="146"/>
      <c r="E159" s="146"/>
      <c r="F159" s="141"/>
      <c r="G159" s="171"/>
      <c r="H159" s="143" t="s">
        <v>245</v>
      </c>
      <c r="I159" s="129"/>
      <c r="J159" s="200"/>
      <c r="K159" s="143" t="s">
        <v>245</v>
      </c>
      <c r="L159" s="129"/>
      <c r="M159" s="200"/>
      <c r="N159" s="143" t="s">
        <v>245</v>
      </c>
      <c r="O159" s="129"/>
      <c r="P159" s="200"/>
      <c r="Q159" s="143" t="s">
        <v>245</v>
      </c>
      <c r="R159" s="129"/>
      <c r="S159" s="200"/>
      <c r="T159" s="144" t="s">
        <v>246</v>
      </c>
      <c r="U159" s="172">
        <f t="shared" si="17"/>
        <v>0</v>
      </c>
      <c r="V159" s="198" t="s">
        <v>330</v>
      </c>
      <c r="W159" s="166"/>
      <c r="Z159" s="251"/>
      <c r="AA159" s="145"/>
      <c r="AB159" s="146"/>
      <c r="AC159" s="146"/>
      <c r="AD159" s="141"/>
      <c r="AE159" s="142"/>
      <c r="AF159" s="143" t="s">
        <v>245</v>
      </c>
      <c r="AG159" s="129"/>
      <c r="AH159" s="200"/>
      <c r="AI159" s="143" t="s">
        <v>245</v>
      </c>
      <c r="AJ159" s="129"/>
      <c r="AK159" s="200"/>
      <c r="AL159" s="143" t="s">
        <v>245</v>
      </c>
      <c r="AM159" s="129"/>
      <c r="AN159" s="200"/>
      <c r="AO159" s="143" t="s">
        <v>245</v>
      </c>
      <c r="AP159" s="129"/>
      <c r="AQ159" s="200"/>
      <c r="AR159" s="144" t="s">
        <v>246</v>
      </c>
      <c r="AS159" s="172">
        <f t="shared" si="20"/>
        <v>0</v>
      </c>
      <c r="AT159" s="198" t="s">
        <v>330</v>
      </c>
    </row>
    <row r="160" spans="2:46" ht="15" hidden="1" customHeight="1" outlineLevel="1" x14ac:dyDescent="0.4">
      <c r="B160" s="251"/>
      <c r="C160" s="145"/>
      <c r="D160" s="146"/>
      <c r="E160" s="146"/>
      <c r="F160" s="141"/>
      <c r="G160" s="171"/>
      <c r="H160" s="143" t="s">
        <v>245</v>
      </c>
      <c r="I160" s="129"/>
      <c r="J160" s="200"/>
      <c r="K160" s="143" t="s">
        <v>245</v>
      </c>
      <c r="L160" s="129"/>
      <c r="M160" s="200"/>
      <c r="N160" s="143" t="s">
        <v>245</v>
      </c>
      <c r="O160" s="129"/>
      <c r="P160" s="200"/>
      <c r="Q160" s="143" t="s">
        <v>245</v>
      </c>
      <c r="R160" s="129"/>
      <c r="S160" s="200"/>
      <c r="T160" s="144" t="s">
        <v>246</v>
      </c>
      <c r="U160" s="172">
        <f t="shared" si="17"/>
        <v>0</v>
      </c>
      <c r="V160" s="198" t="s">
        <v>330</v>
      </c>
      <c r="W160" s="166"/>
      <c r="Z160" s="251"/>
      <c r="AA160" s="145"/>
      <c r="AB160" s="146"/>
      <c r="AC160" s="146"/>
      <c r="AD160" s="141"/>
      <c r="AE160" s="142"/>
      <c r="AF160" s="143" t="s">
        <v>245</v>
      </c>
      <c r="AG160" s="129"/>
      <c r="AH160" s="200"/>
      <c r="AI160" s="143" t="s">
        <v>245</v>
      </c>
      <c r="AJ160" s="129"/>
      <c r="AK160" s="200"/>
      <c r="AL160" s="143" t="s">
        <v>245</v>
      </c>
      <c r="AM160" s="129"/>
      <c r="AN160" s="200"/>
      <c r="AO160" s="143" t="s">
        <v>245</v>
      </c>
      <c r="AP160" s="129"/>
      <c r="AQ160" s="200"/>
      <c r="AR160" s="144" t="s">
        <v>246</v>
      </c>
      <c r="AS160" s="172">
        <f t="shared" si="20"/>
        <v>0</v>
      </c>
      <c r="AT160" s="198" t="s">
        <v>330</v>
      </c>
    </row>
    <row r="161" spans="2:46" ht="15" hidden="1" customHeight="1" outlineLevel="1" x14ac:dyDescent="0.4">
      <c r="B161" s="251"/>
      <c r="C161" s="145"/>
      <c r="D161" s="146"/>
      <c r="E161" s="146"/>
      <c r="F161" s="141"/>
      <c r="G161" s="171"/>
      <c r="H161" s="143" t="s">
        <v>245</v>
      </c>
      <c r="I161" s="129"/>
      <c r="J161" s="200"/>
      <c r="K161" s="143" t="s">
        <v>245</v>
      </c>
      <c r="L161" s="129"/>
      <c r="M161" s="200"/>
      <c r="N161" s="143" t="s">
        <v>245</v>
      </c>
      <c r="O161" s="129"/>
      <c r="P161" s="200"/>
      <c r="Q161" s="143" t="s">
        <v>245</v>
      </c>
      <c r="R161" s="129"/>
      <c r="S161" s="200"/>
      <c r="T161" s="144" t="s">
        <v>246</v>
      </c>
      <c r="U161" s="172">
        <f t="shared" si="17"/>
        <v>0</v>
      </c>
      <c r="V161" s="198" t="s">
        <v>330</v>
      </c>
      <c r="W161" s="166"/>
      <c r="Z161" s="251"/>
      <c r="AA161" s="145"/>
      <c r="AB161" s="146"/>
      <c r="AC161" s="146"/>
      <c r="AD161" s="141"/>
      <c r="AE161" s="142"/>
      <c r="AF161" s="143" t="s">
        <v>245</v>
      </c>
      <c r="AG161" s="129"/>
      <c r="AH161" s="200"/>
      <c r="AI161" s="143" t="s">
        <v>245</v>
      </c>
      <c r="AJ161" s="129"/>
      <c r="AK161" s="200"/>
      <c r="AL161" s="143" t="s">
        <v>245</v>
      </c>
      <c r="AM161" s="129"/>
      <c r="AN161" s="200"/>
      <c r="AO161" s="143" t="s">
        <v>245</v>
      </c>
      <c r="AP161" s="129"/>
      <c r="AQ161" s="200"/>
      <c r="AR161" s="144" t="s">
        <v>246</v>
      </c>
      <c r="AS161" s="172">
        <f t="shared" si="20"/>
        <v>0</v>
      </c>
      <c r="AT161" s="198" t="s">
        <v>330</v>
      </c>
    </row>
    <row r="162" spans="2:46" ht="15" hidden="1" customHeight="1" outlineLevel="1" x14ac:dyDescent="0.4">
      <c r="B162" s="251"/>
      <c r="C162" s="145"/>
      <c r="D162" s="146"/>
      <c r="E162" s="146"/>
      <c r="F162" s="141"/>
      <c r="G162" s="171"/>
      <c r="H162" s="143" t="s">
        <v>245</v>
      </c>
      <c r="I162" s="129"/>
      <c r="J162" s="200"/>
      <c r="K162" s="143" t="s">
        <v>245</v>
      </c>
      <c r="L162" s="129"/>
      <c r="M162" s="200"/>
      <c r="N162" s="143" t="s">
        <v>245</v>
      </c>
      <c r="O162" s="129"/>
      <c r="P162" s="200"/>
      <c r="Q162" s="143" t="s">
        <v>245</v>
      </c>
      <c r="R162" s="129"/>
      <c r="S162" s="200"/>
      <c r="T162" s="144" t="s">
        <v>246</v>
      </c>
      <c r="U162" s="172">
        <f t="shared" si="17"/>
        <v>0</v>
      </c>
      <c r="V162" s="198" t="s">
        <v>330</v>
      </c>
      <c r="W162" s="166"/>
      <c r="Z162" s="251"/>
      <c r="AA162" s="145"/>
      <c r="AB162" s="146"/>
      <c r="AC162" s="146"/>
      <c r="AD162" s="141"/>
      <c r="AE162" s="142"/>
      <c r="AF162" s="143" t="s">
        <v>245</v>
      </c>
      <c r="AG162" s="129"/>
      <c r="AH162" s="200"/>
      <c r="AI162" s="143" t="s">
        <v>245</v>
      </c>
      <c r="AJ162" s="129"/>
      <c r="AK162" s="200"/>
      <c r="AL162" s="143" t="s">
        <v>245</v>
      </c>
      <c r="AM162" s="129"/>
      <c r="AN162" s="200"/>
      <c r="AO162" s="143" t="s">
        <v>245</v>
      </c>
      <c r="AP162" s="129"/>
      <c r="AQ162" s="200"/>
      <c r="AR162" s="144" t="s">
        <v>246</v>
      </c>
      <c r="AS162" s="172">
        <f t="shared" si="18"/>
        <v>0</v>
      </c>
      <c r="AT162" s="198" t="s">
        <v>330</v>
      </c>
    </row>
    <row r="163" spans="2:46" ht="15" hidden="1" customHeight="1" outlineLevel="1" x14ac:dyDescent="0.4">
      <c r="B163" s="251"/>
      <c r="C163" s="145"/>
      <c r="D163" s="146"/>
      <c r="E163" s="146"/>
      <c r="F163" s="141"/>
      <c r="G163" s="171"/>
      <c r="H163" s="143" t="s">
        <v>245</v>
      </c>
      <c r="I163" s="129"/>
      <c r="J163" s="200"/>
      <c r="K163" s="143" t="s">
        <v>245</v>
      </c>
      <c r="L163" s="129"/>
      <c r="M163" s="200"/>
      <c r="N163" s="143" t="s">
        <v>245</v>
      </c>
      <c r="O163" s="129"/>
      <c r="P163" s="200"/>
      <c r="Q163" s="143" t="s">
        <v>245</v>
      </c>
      <c r="R163" s="129"/>
      <c r="S163" s="200"/>
      <c r="T163" s="144" t="s">
        <v>246</v>
      </c>
      <c r="U163" s="172">
        <f t="shared" si="17"/>
        <v>0</v>
      </c>
      <c r="V163" s="198" t="s">
        <v>330</v>
      </c>
      <c r="W163" s="166"/>
      <c r="Z163" s="251"/>
      <c r="AA163" s="145"/>
      <c r="AB163" s="146"/>
      <c r="AC163" s="146"/>
      <c r="AD163" s="141"/>
      <c r="AE163" s="142"/>
      <c r="AF163" s="143" t="s">
        <v>245</v>
      </c>
      <c r="AG163" s="129"/>
      <c r="AH163" s="200"/>
      <c r="AI163" s="143" t="s">
        <v>245</v>
      </c>
      <c r="AJ163" s="129"/>
      <c r="AK163" s="200"/>
      <c r="AL163" s="143" t="s">
        <v>245</v>
      </c>
      <c r="AM163" s="129"/>
      <c r="AN163" s="200"/>
      <c r="AO163" s="143" t="s">
        <v>245</v>
      </c>
      <c r="AP163" s="129"/>
      <c r="AQ163" s="200"/>
      <c r="AR163" s="144" t="s">
        <v>246</v>
      </c>
      <c r="AS163" s="172">
        <f t="shared" si="18"/>
        <v>0</v>
      </c>
      <c r="AT163" s="198" t="s">
        <v>330</v>
      </c>
    </row>
    <row r="164" spans="2:46" ht="15" hidden="1" customHeight="1" outlineLevel="1" x14ac:dyDescent="0.4">
      <c r="B164" s="251"/>
      <c r="C164" s="145"/>
      <c r="D164" s="146"/>
      <c r="E164" s="146"/>
      <c r="F164" s="141"/>
      <c r="G164" s="171"/>
      <c r="H164" s="143" t="s">
        <v>245</v>
      </c>
      <c r="I164" s="129"/>
      <c r="J164" s="200"/>
      <c r="K164" s="143" t="s">
        <v>245</v>
      </c>
      <c r="L164" s="129"/>
      <c r="M164" s="200"/>
      <c r="N164" s="143" t="s">
        <v>245</v>
      </c>
      <c r="O164" s="129"/>
      <c r="P164" s="200"/>
      <c r="Q164" s="143" t="s">
        <v>245</v>
      </c>
      <c r="R164" s="129"/>
      <c r="S164" s="200"/>
      <c r="T164" s="144" t="s">
        <v>246</v>
      </c>
      <c r="U164" s="172">
        <f t="shared" si="17"/>
        <v>0</v>
      </c>
      <c r="V164" s="198" t="s">
        <v>330</v>
      </c>
      <c r="W164" s="166"/>
      <c r="Z164" s="251"/>
      <c r="AA164" s="145"/>
      <c r="AB164" s="146"/>
      <c r="AC164" s="146"/>
      <c r="AD164" s="141"/>
      <c r="AE164" s="142"/>
      <c r="AF164" s="143" t="s">
        <v>245</v>
      </c>
      <c r="AG164" s="129"/>
      <c r="AH164" s="200"/>
      <c r="AI164" s="143" t="s">
        <v>245</v>
      </c>
      <c r="AJ164" s="129"/>
      <c r="AK164" s="200"/>
      <c r="AL164" s="143" t="s">
        <v>245</v>
      </c>
      <c r="AM164" s="129"/>
      <c r="AN164" s="200"/>
      <c r="AO164" s="143" t="s">
        <v>245</v>
      </c>
      <c r="AP164" s="129"/>
      <c r="AQ164" s="200"/>
      <c r="AR164" s="144" t="s">
        <v>246</v>
      </c>
      <c r="AS164" s="172">
        <f t="shared" si="18"/>
        <v>0</v>
      </c>
      <c r="AT164" s="198" t="s">
        <v>330</v>
      </c>
    </row>
    <row r="165" spans="2:46" ht="15" hidden="1" customHeight="1" outlineLevel="1" x14ac:dyDescent="0.4">
      <c r="B165" s="251"/>
      <c r="C165" s="145"/>
      <c r="D165" s="146"/>
      <c r="E165" s="146"/>
      <c r="F165" s="141"/>
      <c r="G165" s="171"/>
      <c r="H165" s="143" t="s">
        <v>245</v>
      </c>
      <c r="I165" s="129"/>
      <c r="J165" s="200"/>
      <c r="K165" s="143" t="s">
        <v>245</v>
      </c>
      <c r="L165" s="129"/>
      <c r="M165" s="200"/>
      <c r="N165" s="143" t="s">
        <v>245</v>
      </c>
      <c r="O165" s="129"/>
      <c r="P165" s="200"/>
      <c r="Q165" s="143" t="s">
        <v>245</v>
      </c>
      <c r="R165" s="129"/>
      <c r="S165" s="200"/>
      <c r="T165" s="144" t="s">
        <v>246</v>
      </c>
      <c r="U165" s="172">
        <f t="shared" si="17"/>
        <v>0</v>
      </c>
      <c r="V165" s="198" t="s">
        <v>330</v>
      </c>
      <c r="W165" s="166"/>
      <c r="Z165" s="251"/>
      <c r="AA165" s="145"/>
      <c r="AB165" s="146"/>
      <c r="AC165" s="146"/>
      <c r="AD165" s="141"/>
      <c r="AE165" s="142"/>
      <c r="AF165" s="143" t="s">
        <v>245</v>
      </c>
      <c r="AG165" s="129"/>
      <c r="AH165" s="200"/>
      <c r="AI165" s="143" t="s">
        <v>245</v>
      </c>
      <c r="AJ165" s="129"/>
      <c r="AK165" s="200"/>
      <c r="AL165" s="143" t="s">
        <v>245</v>
      </c>
      <c r="AM165" s="129"/>
      <c r="AN165" s="200"/>
      <c r="AO165" s="143" t="s">
        <v>245</v>
      </c>
      <c r="AP165" s="129"/>
      <c r="AQ165" s="200"/>
      <c r="AR165" s="144" t="s">
        <v>246</v>
      </c>
      <c r="AS165" s="172">
        <f t="shared" si="18"/>
        <v>0</v>
      </c>
      <c r="AT165" s="198" t="s">
        <v>330</v>
      </c>
    </row>
    <row r="166" spans="2:46" ht="15" hidden="1" customHeight="1" outlineLevel="1" x14ac:dyDescent="0.4">
      <c r="B166" s="251"/>
      <c r="C166" s="145"/>
      <c r="D166" s="146"/>
      <c r="E166" s="146"/>
      <c r="F166" s="141"/>
      <c r="G166" s="171"/>
      <c r="H166" s="143" t="s">
        <v>245</v>
      </c>
      <c r="I166" s="129"/>
      <c r="J166" s="200"/>
      <c r="K166" s="143" t="s">
        <v>245</v>
      </c>
      <c r="L166" s="129"/>
      <c r="M166" s="200"/>
      <c r="N166" s="143" t="s">
        <v>245</v>
      </c>
      <c r="O166" s="129"/>
      <c r="P166" s="200"/>
      <c r="Q166" s="143" t="s">
        <v>245</v>
      </c>
      <c r="R166" s="129"/>
      <c r="S166" s="200"/>
      <c r="T166" s="144" t="s">
        <v>246</v>
      </c>
      <c r="U166" s="172">
        <f t="shared" si="17"/>
        <v>0</v>
      </c>
      <c r="V166" s="198" t="s">
        <v>330</v>
      </c>
      <c r="W166" s="166"/>
      <c r="Z166" s="251"/>
      <c r="AA166" s="145"/>
      <c r="AB166" s="146"/>
      <c r="AC166" s="146"/>
      <c r="AD166" s="141"/>
      <c r="AE166" s="142"/>
      <c r="AF166" s="143" t="s">
        <v>245</v>
      </c>
      <c r="AG166" s="129"/>
      <c r="AH166" s="200"/>
      <c r="AI166" s="143" t="s">
        <v>245</v>
      </c>
      <c r="AJ166" s="129"/>
      <c r="AK166" s="200"/>
      <c r="AL166" s="143" t="s">
        <v>245</v>
      </c>
      <c r="AM166" s="129"/>
      <c r="AN166" s="200"/>
      <c r="AO166" s="143" t="s">
        <v>245</v>
      </c>
      <c r="AP166" s="129"/>
      <c r="AQ166" s="200"/>
      <c r="AR166" s="144" t="s">
        <v>246</v>
      </c>
      <c r="AS166" s="172">
        <f t="shared" si="18"/>
        <v>0</v>
      </c>
      <c r="AT166" s="198" t="s">
        <v>330</v>
      </c>
    </row>
    <row r="167" spans="2:46" ht="15" hidden="1" customHeight="1" outlineLevel="1" x14ac:dyDescent="0.4">
      <c r="B167" s="251"/>
      <c r="C167" s="147"/>
      <c r="D167" s="147"/>
      <c r="E167" s="147"/>
      <c r="F167" s="141"/>
      <c r="G167" s="171"/>
      <c r="H167" s="143" t="s">
        <v>245</v>
      </c>
      <c r="I167" s="129"/>
      <c r="J167" s="200"/>
      <c r="K167" s="143" t="s">
        <v>245</v>
      </c>
      <c r="L167" s="129"/>
      <c r="M167" s="200"/>
      <c r="N167" s="143" t="s">
        <v>245</v>
      </c>
      <c r="O167" s="129"/>
      <c r="P167" s="200"/>
      <c r="Q167" s="143" t="s">
        <v>245</v>
      </c>
      <c r="R167" s="129"/>
      <c r="S167" s="200"/>
      <c r="T167" s="144" t="s">
        <v>246</v>
      </c>
      <c r="U167" s="172">
        <f>PRODUCT(G167,I167,L167,O167,R167)</f>
        <v>0</v>
      </c>
      <c r="V167" s="198" t="s">
        <v>330</v>
      </c>
      <c r="W167" s="166"/>
      <c r="Z167" s="251"/>
      <c r="AA167" s="147"/>
      <c r="AB167" s="147"/>
      <c r="AC167" s="147"/>
      <c r="AD167" s="141"/>
      <c r="AE167" s="142"/>
      <c r="AF167" s="143" t="s">
        <v>245</v>
      </c>
      <c r="AG167" s="129"/>
      <c r="AH167" s="200"/>
      <c r="AI167" s="143" t="s">
        <v>245</v>
      </c>
      <c r="AJ167" s="129"/>
      <c r="AK167" s="200"/>
      <c r="AL167" s="143" t="s">
        <v>245</v>
      </c>
      <c r="AM167" s="129"/>
      <c r="AN167" s="200"/>
      <c r="AO167" s="143" t="s">
        <v>245</v>
      </c>
      <c r="AP167" s="129"/>
      <c r="AQ167" s="200"/>
      <c r="AR167" s="144" t="s">
        <v>246</v>
      </c>
      <c r="AS167" s="172">
        <f>PRODUCT(AE167,AG167,AJ167,AM167,AP167)</f>
        <v>0</v>
      </c>
      <c r="AT167" s="198" t="s">
        <v>330</v>
      </c>
    </row>
    <row r="168" spans="2:46" ht="15" hidden="1" customHeight="1" outlineLevel="1" x14ac:dyDescent="0.4">
      <c r="B168" s="251"/>
      <c r="C168" s="147"/>
      <c r="D168" s="147"/>
      <c r="E168" s="147"/>
      <c r="F168" s="141"/>
      <c r="G168" s="171"/>
      <c r="H168" s="143" t="s">
        <v>245</v>
      </c>
      <c r="I168" s="129"/>
      <c r="J168" s="200"/>
      <c r="K168" s="143" t="s">
        <v>245</v>
      </c>
      <c r="L168" s="129"/>
      <c r="M168" s="200"/>
      <c r="N168" s="143" t="s">
        <v>245</v>
      </c>
      <c r="O168" s="129"/>
      <c r="P168" s="200"/>
      <c r="Q168" s="143" t="s">
        <v>245</v>
      </c>
      <c r="R168" s="129"/>
      <c r="S168" s="200"/>
      <c r="T168" s="144" t="s">
        <v>246</v>
      </c>
      <c r="U168" s="172">
        <f>PRODUCT(G168,I168,L168,O168,R168)</f>
        <v>0</v>
      </c>
      <c r="V168" s="198" t="s">
        <v>330</v>
      </c>
      <c r="W168" s="166"/>
      <c r="Z168" s="251"/>
      <c r="AA168" s="147"/>
      <c r="AB168" s="147"/>
      <c r="AC168" s="147"/>
      <c r="AD168" s="141"/>
      <c r="AE168" s="142"/>
      <c r="AF168" s="143" t="s">
        <v>245</v>
      </c>
      <c r="AG168" s="129"/>
      <c r="AH168" s="200"/>
      <c r="AI168" s="143" t="s">
        <v>245</v>
      </c>
      <c r="AJ168" s="129"/>
      <c r="AK168" s="200"/>
      <c r="AL168" s="143" t="s">
        <v>245</v>
      </c>
      <c r="AM168" s="129"/>
      <c r="AN168" s="200"/>
      <c r="AO168" s="143" t="s">
        <v>245</v>
      </c>
      <c r="AP168" s="129"/>
      <c r="AQ168" s="200"/>
      <c r="AR168" s="144" t="s">
        <v>246</v>
      </c>
      <c r="AS168" s="172">
        <f>PRODUCT(AE168,AG168,AJ168,AM168,AP168)</f>
        <v>0</v>
      </c>
      <c r="AT168" s="198" t="s">
        <v>330</v>
      </c>
    </row>
    <row r="169" spans="2:46" ht="15" hidden="1" customHeight="1" outlineLevel="1" x14ac:dyDescent="0.4">
      <c r="B169" s="251"/>
      <c r="C169" s="147"/>
      <c r="D169" s="147"/>
      <c r="E169" s="147"/>
      <c r="F169" s="141"/>
      <c r="G169" s="171"/>
      <c r="H169" s="143" t="s">
        <v>245</v>
      </c>
      <c r="I169" s="129"/>
      <c r="J169" s="200"/>
      <c r="K169" s="143" t="s">
        <v>245</v>
      </c>
      <c r="L169" s="129"/>
      <c r="M169" s="200"/>
      <c r="N169" s="143" t="s">
        <v>245</v>
      </c>
      <c r="O169" s="129"/>
      <c r="P169" s="200"/>
      <c r="Q169" s="143" t="s">
        <v>245</v>
      </c>
      <c r="R169" s="129"/>
      <c r="S169" s="200"/>
      <c r="T169" s="144" t="s">
        <v>246</v>
      </c>
      <c r="U169" s="172">
        <f>PRODUCT(G169,I169,L169,O169,R169)</f>
        <v>0</v>
      </c>
      <c r="V169" s="198" t="s">
        <v>330</v>
      </c>
      <c r="W169" s="166"/>
      <c r="Z169" s="251"/>
      <c r="AA169" s="147"/>
      <c r="AB169" s="147"/>
      <c r="AC169" s="147"/>
      <c r="AD169" s="141"/>
      <c r="AE169" s="142"/>
      <c r="AF169" s="143" t="s">
        <v>245</v>
      </c>
      <c r="AG169" s="129"/>
      <c r="AH169" s="200"/>
      <c r="AI169" s="143" t="s">
        <v>245</v>
      </c>
      <c r="AJ169" s="129"/>
      <c r="AK169" s="200"/>
      <c r="AL169" s="143" t="s">
        <v>245</v>
      </c>
      <c r="AM169" s="129"/>
      <c r="AN169" s="200"/>
      <c r="AO169" s="143" t="s">
        <v>245</v>
      </c>
      <c r="AP169" s="129"/>
      <c r="AQ169" s="200"/>
      <c r="AR169" s="144" t="s">
        <v>246</v>
      </c>
      <c r="AS169" s="172">
        <f>PRODUCT(AE169,AG169,AJ169,AM169,AP169)</f>
        <v>0</v>
      </c>
      <c r="AT169" s="198" t="s">
        <v>330</v>
      </c>
    </row>
    <row r="170" spans="2:46" ht="15" customHeight="1" collapsed="1" x14ac:dyDescent="0.4">
      <c r="B170" s="252"/>
      <c r="C170" s="149"/>
      <c r="D170" s="149"/>
      <c r="E170" s="149"/>
      <c r="F170" s="150"/>
      <c r="G170" s="180"/>
      <c r="H170" s="152"/>
      <c r="I170" s="136"/>
      <c r="J170" s="136"/>
      <c r="K170" s="152"/>
      <c r="L170" s="136"/>
      <c r="M170" s="136"/>
      <c r="N170" s="152"/>
      <c r="O170" s="136"/>
      <c r="P170" s="136"/>
      <c r="Q170" s="152"/>
      <c r="R170" s="136"/>
      <c r="S170" s="136"/>
      <c r="T170" s="127" t="s">
        <v>253</v>
      </c>
      <c r="U170" s="172">
        <f>ROUNDDOWN(SUM(U140:U169),-3)</f>
        <v>0</v>
      </c>
      <c r="V170" s="138"/>
      <c r="W170" s="166"/>
      <c r="Z170" s="252"/>
      <c r="AA170" s="149"/>
      <c r="AB170" s="149"/>
      <c r="AC170" s="149"/>
      <c r="AD170" s="150"/>
      <c r="AE170" s="151"/>
      <c r="AF170" s="152"/>
      <c r="AG170" s="136"/>
      <c r="AH170" s="136"/>
      <c r="AI170" s="152"/>
      <c r="AJ170" s="136"/>
      <c r="AK170" s="136"/>
      <c r="AL170" s="152"/>
      <c r="AM170" s="136"/>
      <c r="AN170" s="136"/>
      <c r="AO170" s="152"/>
      <c r="AP170" s="136"/>
      <c r="AQ170" s="136"/>
      <c r="AR170" s="127" t="s">
        <v>253</v>
      </c>
      <c r="AS170" s="172">
        <f>ROUNDDOWN(SUM(AS140:AS169),-3)</f>
        <v>400000</v>
      </c>
      <c r="AT170" s="138"/>
    </row>
    <row r="171" spans="2:46" ht="15" customHeight="1" outlineLevel="1" x14ac:dyDescent="0.4">
      <c r="B171" s="250" t="s">
        <v>269</v>
      </c>
      <c r="C171" s="133" t="str">
        <f>IF('03-1_収支予算書'!B39="","",'03-1_収支予算書'!B39)</f>
        <v/>
      </c>
      <c r="D171" s="134" t="e">
        <f>IF('03-1_収支予算書'!C39="","",'03-1_収支予算書'!C39)*1000</f>
        <v>#VALUE!</v>
      </c>
      <c r="E171" s="134" t="e">
        <f>IF('03-1_収支予算書'!D39="","",'03-1_収支予算書'!D39)*1000</f>
        <v>#VALUE!</v>
      </c>
      <c r="F171" s="150"/>
      <c r="G171" s="179"/>
      <c r="H171" s="136"/>
      <c r="I171" s="136"/>
      <c r="J171" s="136"/>
      <c r="K171" s="136"/>
      <c r="L171" s="136"/>
      <c r="M171" s="136"/>
      <c r="N171" s="136"/>
      <c r="O171" s="136"/>
      <c r="P171" s="136"/>
      <c r="Q171" s="136"/>
      <c r="R171" s="136"/>
      <c r="S171" s="136"/>
      <c r="T171" s="136"/>
      <c r="U171" s="175"/>
      <c r="V171" s="138"/>
      <c r="W171" s="166"/>
      <c r="Z171" s="250" t="s">
        <v>269</v>
      </c>
      <c r="AA171" s="133" t="s">
        <v>270</v>
      </c>
      <c r="AB171" s="134">
        <v>223000</v>
      </c>
      <c r="AC171" s="134">
        <v>7000</v>
      </c>
      <c r="AD171" s="150"/>
      <c r="AE171" s="136"/>
      <c r="AF171" s="136"/>
      <c r="AG171" s="136"/>
      <c r="AH171" s="136"/>
      <c r="AI171" s="136"/>
      <c r="AJ171" s="136"/>
      <c r="AK171" s="136"/>
      <c r="AL171" s="136"/>
      <c r="AM171" s="136"/>
      <c r="AN171" s="136"/>
      <c r="AO171" s="136"/>
      <c r="AP171" s="136"/>
      <c r="AQ171" s="136"/>
      <c r="AR171" s="136"/>
      <c r="AS171" s="137"/>
      <c r="AT171" s="138"/>
    </row>
    <row r="172" spans="2:46" ht="15" customHeight="1" outlineLevel="1" x14ac:dyDescent="0.4">
      <c r="B172" s="251"/>
      <c r="C172" s="139" t="s">
        <v>244</v>
      </c>
      <c r="D172" s="140">
        <f>ROUNDDOWN(SUMIF(V172:V201,"助成金以外からの支出",U172:U201),-3)</f>
        <v>0</v>
      </c>
      <c r="E172" s="140">
        <f>ROUNDDOWN(SUMIF(V172:V201,"助成金からの支出",U172:U201),-3)</f>
        <v>0</v>
      </c>
      <c r="F172" s="141"/>
      <c r="G172" s="171"/>
      <c r="H172" s="143" t="s">
        <v>245</v>
      </c>
      <c r="I172" s="129"/>
      <c r="J172" s="200"/>
      <c r="K172" s="143" t="s">
        <v>245</v>
      </c>
      <c r="L172" s="129"/>
      <c r="M172" s="200"/>
      <c r="N172" s="143" t="s">
        <v>245</v>
      </c>
      <c r="O172" s="129"/>
      <c r="P172" s="200"/>
      <c r="Q172" s="143" t="s">
        <v>245</v>
      </c>
      <c r="R172" s="129"/>
      <c r="S172" s="200"/>
      <c r="T172" s="144" t="s">
        <v>246</v>
      </c>
      <c r="U172" s="172">
        <f>PRODUCT(G172,I172,L172,O172,R172)</f>
        <v>0</v>
      </c>
      <c r="V172" s="198" t="s">
        <v>330</v>
      </c>
      <c r="W172" s="166"/>
      <c r="Z172" s="251"/>
      <c r="AA172" s="139" t="s">
        <v>244</v>
      </c>
      <c r="AB172" s="140">
        <f>ROUNDDOWN(SUMIF(AT172:AT201,"助成金以外からの支出",AS172:AS201),-3)</f>
        <v>223000</v>
      </c>
      <c r="AC172" s="140">
        <f>ROUNDDOWN(SUMIF(AT172:AT201,"助成金からの支出",AS172:AS201),-3)</f>
        <v>7000</v>
      </c>
      <c r="AD172" s="141" t="s">
        <v>271</v>
      </c>
      <c r="AE172" s="171">
        <v>110</v>
      </c>
      <c r="AF172" s="143" t="s">
        <v>245</v>
      </c>
      <c r="AG172" s="129">
        <v>2000</v>
      </c>
      <c r="AH172" s="200" t="s">
        <v>251</v>
      </c>
      <c r="AI172" s="143" t="s">
        <v>245</v>
      </c>
      <c r="AJ172" s="129"/>
      <c r="AK172" s="200"/>
      <c r="AL172" s="143" t="s">
        <v>245</v>
      </c>
      <c r="AM172" s="129"/>
      <c r="AN172" s="200"/>
      <c r="AO172" s="143" t="s">
        <v>245</v>
      </c>
      <c r="AP172" s="129"/>
      <c r="AQ172" s="200"/>
      <c r="AR172" s="144" t="s">
        <v>246</v>
      </c>
      <c r="AS172" s="172">
        <f>PRODUCT(AE172,AG172,AJ172,AM172,AP172)</f>
        <v>220000</v>
      </c>
      <c r="AT172" s="198" t="s">
        <v>249</v>
      </c>
    </row>
    <row r="173" spans="2:46" ht="15" customHeight="1" outlineLevel="1" x14ac:dyDescent="0.4">
      <c r="B173" s="251"/>
      <c r="C173" s="145" t="s">
        <v>250</v>
      </c>
      <c r="D173" s="146" t="e">
        <f>IF(EXACT(D171,D172),"一致","不一致")</f>
        <v>#VALUE!</v>
      </c>
      <c r="E173" s="146" t="e">
        <f>IF(EXACT(E171,E172),"一致","不一致")</f>
        <v>#VALUE!</v>
      </c>
      <c r="F173" s="141"/>
      <c r="G173" s="171"/>
      <c r="H173" s="143" t="s">
        <v>245</v>
      </c>
      <c r="I173" s="129"/>
      <c r="J173" s="200"/>
      <c r="K173" s="143" t="s">
        <v>245</v>
      </c>
      <c r="L173" s="129"/>
      <c r="M173" s="200"/>
      <c r="N173" s="143" t="s">
        <v>245</v>
      </c>
      <c r="O173" s="129"/>
      <c r="P173" s="200"/>
      <c r="Q173" s="143" t="s">
        <v>245</v>
      </c>
      <c r="R173" s="129"/>
      <c r="S173" s="200"/>
      <c r="T173" s="144" t="s">
        <v>246</v>
      </c>
      <c r="U173" s="172">
        <f>PRODUCT(G173,I173,L173,O173,R173)</f>
        <v>0</v>
      </c>
      <c r="V173" s="198" t="s">
        <v>330</v>
      </c>
      <c r="W173" s="166"/>
      <c r="Z173" s="251"/>
      <c r="AA173" s="145" t="s">
        <v>250</v>
      </c>
      <c r="AB173" s="146" t="str">
        <f>IF(EXACT(AB171,AB172),"一致","不一致")</f>
        <v>一致</v>
      </c>
      <c r="AC173" s="146" t="str">
        <f>IF(EXACT(AC171,AC172),"一致","不一致")</f>
        <v>一致</v>
      </c>
      <c r="AD173" s="141" t="s">
        <v>345</v>
      </c>
      <c r="AE173" s="171">
        <v>1500</v>
      </c>
      <c r="AF173" s="143" t="s">
        <v>245</v>
      </c>
      <c r="AG173" s="129">
        <v>7</v>
      </c>
      <c r="AH173" s="200" t="s">
        <v>347</v>
      </c>
      <c r="AI173" s="143" t="s">
        <v>245</v>
      </c>
      <c r="AJ173" s="129">
        <v>0.3</v>
      </c>
      <c r="AK173" s="200"/>
      <c r="AL173" s="143" t="s">
        <v>245</v>
      </c>
      <c r="AM173" s="129"/>
      <c r="AN173" s="200"/>
      <c r="AO173" s="143" t="s">
        <v>245</v>
      </c>
      <c r="AP173" s="129"/>
      <c r="AQ173" s="200"/>
      <c r="AR173" s="144" t="s">
        <v>246</v>
      </c>
      <c r="AS173" s="172">
        <f>PRODUCT(AE173,AG173,AJ173,AM173,AP173)</f>
        <v>3150</v>
      </c>
      <c r="AT173" s="198" t="s">
        <v>249</v>
      </c>
    </row>
    <row r="174" spans="2:46" ht="15" customHeight="1" outlineLevel="1" x14ac:dyDescent="0.4">
      <c r="B174" s="251"/>
      <c r="C174" s="145"/>
      <c r="D174" s="146"/>
      <c r="E174" s="146"/>
      <c r="F174" s="141"/>
      <c r="G174" s="171"/>
      <c r="H174" s="143" t="s">
        <v>245</v>
      </c>
      <c r="I174" s="129"/>
      <c r="J174" s="200"/>
      <c r="K174" s="143" t="s">
        <v>245</v>
      </c>
      <c r="L174" s="129"/>
      <c r="M174" s="200"/>
      <c r="N174" s="143" t="s">
        <v>245</v>
      </c>
      <c r="O174" s="129"/>
      <c r="P174" s="200"/>
      <c r="Q174" s="143" t="s">
        <v>245</v>
      </c>
      <c r="R174" s="129"/>
      <c r="S174" s="200"/>
      <c r="T174" s="144" t="s">
        <v>246</v>
      </c>
      <c r="U174" s="172">
        <f t="shared" ref="U174:U198" si="21">PRODUCT(G174,I174,L174,O174,R174)</f>
        <v>0</v>
      </c>
      <c r="V174" s="198" t="s">
        <v>330</v>
      </c>
      <c r="W174" s="166"/>
      <c r="Z174" s="251"/>
      <c r="AA174" s="145"/>
      <c r="AB174" s="146"/>
      <c r="AC174" s="146"/>
      <c r="AD174" s="141" t="s">
        <v>346</v>
      </c>
      <c r="AE174" s="171">
        <v>1500</v>
      </c>
      <c r="AF174" s="143" t="s">
        <v>245</v>
      </c>
      <c r="AG174" s="129">
        <v>7</v>
      </c>
      <c r="AH174" s="200" t="s">
        <v>347</v>
      </c>
      <c r="AI174" s="143" t="s">
        <v>245</v>
      </c>
      <c r="AJ174" s="129">
        <v>0.7</v>
      </c>
      <c r="AK174" s="200"/>
      <c r="AL174" s="143" t="s">
        <v>245</v>
      </c>
      <c r="AM174" s="129"/>
      <c r="AN174" s="200"/>
      <c r="AO174" s="143" t="s">
        <v>245</v>
      </c>
      <c r="AP174" s="129"/>
      <c r="AQ174" s="200"/>
      <c r="AR174" s="144" t="s">
        <v>246</v>
      </c>
      <c r="AS174" s="172">
        <f t="shared" ref="AS174:AS198" si="22">PRODUCT(AE174,AG174,AJ174,AM174,AP174)</f>
        <v>7349.9999999999991</v>
      </c>
      <c r="AT174" s="198" t="s">
        <v>252</v>
      </c>
    </row>
    <row r="175" spans="2:46" ht="15" customHeight="1" outlineLevel="1" x14ac:dyDescent="0.4">
      <c r="B175" s="251"/>
      <c r="C175" s="145"/>
      <c r="D175" s="146"/>
      <c r="E175" s="146"/>
      <c r="F175" s="141"/>
      <c r="G175" s="171"/>
      <c r="H175" s="143" t="s">
        <v>245</v>
      </c>
      <c r="I175" s="129"/>
      <c r="J175" s="200"/>
      <c r="K175" s="143" t="s">
        <v>245</v>
      </c>
      <c r="L175" s="129"/>
      <c r="M175" s="200"/>
      <c r="N175" s="143" t="s">
        <v>245</v>
      </c>
      <c r="O175" s="129"/>
      <c r="P175" s="200"/>
      <c r="Q175" s="143" t="s">
        <v>245</v>
      </c>
      <c r="R175" s="129"/>
      <c r="S175" s="200"/>
      <c r="T175" s="144" t="s">
        <v>246</v>
      </c>
      <c r="U175" s="172">
        <f t="shared" si="21"/>
        <v>0</v>
      </c>
      <c r="V175" s="198" t="s">
        <v>330</v>
      </c>
      <c r="W175" s="166"/>
      <c r="Z175" s="251"/>
      <c r="AA175" s="145"/>
      <c r="AB175" s="146"/>
      <c r="AC175" s="146"/>
      <c r="AD175" s="141"/>
      <c r="AE175" s="171"/>
      <c r="AF175" s="143" t="s">
        <v>245</v>
      </c>
      <c r="AG175" s="129"/>
      <c r="AH175" s="200"/>
      <c r="AI175" s="143" t="s">
        <v>245</v>
      </c>
      <c r="AJ175" s="129"/>
      <c r="AK175" s="200"/>
      <c r="AL175" s="143" t="s">
        <v>245</v>
      </c>
      <c r="AM175" s="129"/>
      <c r="AN175" s="200"/>
      <c r="AO175" s="143" t="s">
        <v>245</v>
      </c>
      <c r="AP175" s="129"/>
      <c r="AQ175" s="200"/>
      <c r="AR175" s="144" t="s">
        <v>246</v>
      </c>
      <c r="AS175" s="172">
        <f t="shared" si="22"/>
        <v>0</v>
      </c>
      <c r="AT175" s="198" t="s">
        <v>330</v>
      </c>
    </row>
    <row r="176" spans="2:46" ht="15" customHeight="1" outlineLevel="1" x14ac:dyDescent="0.4">
      <c r="B176" s="251"/>
      <c r="C176" s="145"/>
      <c r="D176" s="146"/>
      <c r="E176" s="146"/>
      <c r="F176" s="141"/>
      <c r="G176" s="171"/>
      <c r="H176" s="143" t="s">
        <v>245</v>
      </c>
      <c r="I176" s="129"/>
      <c r="J176" s="200"/>
      <c r="K176" s="143" t="s">
        <v>245</v>
      </c>
      <c r="L176" s="129"/>
      <c r="M176" s="200"/>
      <c r="N176" s="143" t="s">
        <v>245</v>
      </c>
      <c r="O176" s="129"/>
      <c r="P176" s="200"/>
      <c r="Q176" s="143" t="s">
        <v>245</v>
      </c>
      <c r="R176" s="129"/>
      <c r="S176" s="200"/>
      <c r="T176" s="144" t="s">
        <v>246</v>
      </c>
      <c r="U176" s="172">
        <f t="shared" si="21"/>
        <v>0</v>
      </c>
      <c r="V176" s="198" t="s">
        <v>330</v>
      </c>
      <c r="W176" s="166"/>
      <c r="Z176" s="251"/>
      <c r="AA176" s="145"/>
      <c r="AB176" s="146"/>
      <c r="AC176" s="146"/>
      <c r="AD176" s="141"/>
      <c r="AE176" s="171"/>
      <c r="AF176" s="143" t="s">
        <v>245</v>
      </c>
      <c r="AG176" s="129"/>
      <c r="AH176" s="200"/>
      <c r="AI176" s="143" t="s">
        <v>245</v>
      </c>
      <c r="AJ176" s="129"/>
      <c r="AK176" s="200"/>
      <c r="AL176" s="143" t="s">
        <v>245</v>
      </c>
      <c r="AM176" s="129"/>
      <c r="AN176" s="200"/>
      <c r="AO176" s="143" t="s">
        <v>245</v>
      </c>
      <c r="AP176" s="129"/>
      <c r="AQ176" s="200"/>
      <c r="AR176" s="144" t="s">
        <v>246</v>
      </c>
      <c r="AS176" s="172">
        <f t="shared" si="22"/>
        <v>0</v>
      </c>
      <c r="AT176" s="198" t="s">
        <v>330</v>
      </c>
    </row>
    <row r="177" spans="2:46" ht="15" customHeight="1" outlineLevel="1" x14ac:dyDescent="0.4">
      <c r="B177" s="251"/>
      <c r="C177" s="145"/>
      <c r="D177" s="146"/>
      <c r="E177" s="146"/>
      <c r="F177" s="141"/>
      <c r="G177" s="171"/>
      <c r="H177" s="143" t="s">
        <v>245</v>
      </c>
      <c r="I177" s="129"/>
      <c r="J177" s="200"/>
      <c r="K177" s="143" t="s">
        <v>245</v>
      </c>
      <c r="L177" s="129"/>
      <c r="M177" s="200"/>
      <c r="N177" s="143" t="s">
        <v>245</v>
      </c>
      <c r="O177" s="129"/>
      <c r="P177" s="200"/>
      <c r="Q177" s="143" t="s">
        <v>245</v>
      </c>
      <c r="R177" s="129"/>
      <c r="S177" s="200"/>
      <c r="T177" s="144" t="s">
        <v>246</v>
      </c>
      <c r="U177" s="172">
        <f t="shared" ref="U177:U181" si="23">PRODUCT(G177,I177,L177,O177,R177)</f>
        <v>0</v>
      </c>
      <c r="V177" s="198" t="s">
        <v>330</v>
      </c>
      <c r="W177" s="166"/>
      <c r="Z177" s="251"/>
      <c r="AA177" s="145"/>
      <c r="AB177" s="146"/>
      <c r="AC177" s="146"/>
      <c r="AD177" s="141"/>
      <c r="AE177" s="171"/>
      <c r="AF177" s="143" t="s">
        <v>245</v>
      </c>
      <c r="AG177" s="129"/>
      <c r="AH177" s="200"/>
      <c r="AI177" s="143" t="s">
        <v>245</v>
      </c>
      <c r="AJ177" s="129"/>
      <c r="AK177" s="200"/>
      <c r="AL177" s="143" t="s">
        <v>245</v>
      </c>
      <c r="AM177" s="129"/>
      <c r="AN177" s="200"/>
      <c r="AO177" s="143" t="s">
        <v>245</v>
      </c>
      <c r="AP177" s="129"/>
      <c r="AQ177" s="200"/>
      <c r="AR177" s="144" t="s">
        <v>246</v>
      </c>
      <c r="AS177" s="172">
        <f t="shared" si="22"/>
        <v>0</v>
      </c>
      <c r="AT177" s="198" t="s">
        <v>330</v>
      </c>
    </row>
    <row r="178" spans="2:46" ht="15" customHeight="1" outlineLevel="1" x14ac:dyDescent="0.4">
      <c r="B178" s="251"/>
      <c r="C178" s="145"/>
      <c r="D178" s="146"/>
      <c r="E178" s="146"/>
      <c r="F178" s="141"/>
      <c r="G178" s="171"/>
      <c r="H178" s="143" t="s">
        <v>245</v>
      </c>
      <c r="I178" s="129"/>
      <c r="J178" s="200"/>
      <c r="K178" s="143" t="s">
        <v>245</v>
      </c>
      <c r="L178" s="129"/>
      <c r="M178" s="200"/>
      <c r="N178" s="143" t="s">
        <v>245</v>
      </c>
      <c r="O178" s="129"/>
      <c r="P178" s="200"/>
      <c r="Q178" s="143" t="s">
        <v>245</v>
      </c>
      <c r="R178" s="129"/>
      <c r="S178" s="200"/>
      <c r="T178" s="144" t="s">
        <v>246</v>
      </c>
      <c r="U178" s="172">
        <f t="shared" si="23"/>
        <v>0</v>
      </c>
      <c r="V178" s="198" t="s">
        <v>330</v>
      </c>
      <c r="W178" s="166"/>
      <c r="Z178" s="251"/>
      <c r="AA178" s="145"/>
      <c r="AB178" s="146"/>
      <c r="AC178" s="146"/>
      <c r="AD178" s="141"/>
      <c r="AE178" s="171"/>
      <c r="AF178" s="143" t="s">
        <v>245</v>
      </c>
      <c r="AG178" s="129"/>
      <c r="AH178" s="200"/>
      <c r="AI178" s="143" t="s">
        <v>245</v>
      </c>
      <c r="AJ178" s="129"/>
      <c r="AK178" s="200"/>
      <c r="AL178" s="143" t="s">
        <v>245</v>
      </c>
      <c r="AM178" s="129"/>
      <c r="AN178" s="200"/>
      <c r="AO178" s="143" t="s">
        <v>245</v>
      </c>
      <c r="AP178" s="129"/>
      <c r="AQ178" s="200"/>
      <c r="AR178" s="144" t="s">
        <v>246</v>
      </c>
      <c r="AS178" s="172">
        <f t="shared" si="22"/>
        <v>0</v>
      </c>
      <c r="AT178" s="198" t="s">
        <v>330</v>
      </c>
    </row>
    <row r="179" spans="2:46" ht="15" customHeight="1" outlineLevel="1" x14ac:dyDescent="0.4">
      <c r="B179" s="251"/>
      <c r="C179" s="145"/>
      <c r="D179" s="146"/>
      <c r="E179" s="146"/>
      <c r="F179" s="141"/>
      <c r="G179" s="171"/>
      <c r="H179" s="143" t="s">
        <v>245</v>
      </c>
      <c r="I179" s="129"/>
      <c r="J179" s="200"/>
      <c r="K179" s="143" t="s">
        <v>245</v>
      </c>
      <c r="L179" s="129"/>
      <c r="M179" s="200"/>
      <c r="N179" s="143" t="s">
        <v>245</v>
      </c>
      <c r="O179" s="129"/>
      <c r="P179" s="200"/>
      <c r="Q179" s="143" t="s">
        <v>245</v>
      </c>
      <c r="R179" s="129"/>
      <c r="S179" s="200"/>
      <c r="T179" s="144" t="s">
        <v>246</v>
      </c>
      <c r="U179" s="172">
        <f t="shared" si="23"/>
        <v>0</v>
      </c>
      <c r="V179" s="198" t="s">
        <v>330</v>
      </c>
      <c r="W179" s="166"/>
      <c r="Z179" s="251"/>
      <c r="AA179" s="145"/>
      <c r="AB179" s="146"/>
      <c r="AC179" s="146"/>
      <c r="AD179" s="141"/>
      <c r="AE179" s="171"/>
      <c r="AF179" s="143" t="s">
        <v>245</v>
      </c>
      <c r="AG179" s="129"/>
      <c r="AH179" s="200"/>
      <c r="AI179" s="143" t="s">
        <v>245</v>
      </c>
      <c r="AJ179" s="129"/>
      <c r="AK179" s="200"/>
      <c r="AL179" s="143" t="s">
        <v>245</v>
      </c>
      <c r="AM179" s="129"/>
      <c r="AN179" s="200"/>
      <c r="AO179" s="143" t="s">
        <v>245</v>
      </c>
      <c r="AP179" s="129"/>
      <c r="AQ179" s="200"/>
      <c r="AR179" s="144" t="s">
        <v>246</v>
      </c>
      <c r="AS179" s="172">
        <f t="shared" si="22"/>
        <v>0</v>
      </c>
      <c r="AT179" s="198" t="s">
        <v>330</v>
      </c>
    </row>
    <row r="180" spans="2:46" ht="15" customHeight="1" outlineLevel="1" x14ac:dyDescent="0.4">
      <c r="B180" s="251"/>
      <c r="C180" s="145"/>
      <c r="D180" s="146"/>
      <c r="E180" s="146"/>
      <c r="F180" s="141"/>
      <c r="G180" s="171"/>
      <c r="H180" s="143" t="s">
        <v>245</v>
      </c>
      <c r="I180" s="129"/>
      <c r="J180" s="200"/>
      <c r="K180" s="143" t="s">
        <v>245</v>
      </c>
      <c r="L180" s="129"/>
      <c r="M180" s="200"/>
      <c r="N180" s="143" t="s">
        <v>245</v>
      </c>
      <c r="O180" s="129"/>
      <c r="P180" s="200"/>
      <c r="Q180" s="143" t="s">
        <v>245</v>
      </c>
      <c r="R180" s="129"/>
      <c r="S180" s="200"/>
      <c r="T180" s="144" t="s">
        <v>246</v>
      </c>
      <c r="U180" s="172">
        <f t="shared" si="23"/>
        <v>0</v>
      </c>
      <c r="V180" s="198" t="s">
        <v>330</v>
      </c>
      <c r="W180" s="166"/>
      <c r="Z180" s="251"/>
      <c r="AA180" s="145"/>
      <c r="AB180" s="146"/>
      <c r="AC180" s="146"/>
      <c r="AD180" s="141"/>
      <c r="AE180" s="171"/>
      <c r="AF180" s="143" t="s">
        <v>245</v>
      </c>
      <c r="AG180" s="129"/>
      <c r="AH180" s="200"/>
      <c r="AI180" s="143" t="s">
        <v>245</v>
      </c>
      <c r="AJ180" s="129"/>
      <c r="AK180" s="200"/>
      <c r="AL180" s="143" t="s">
        <v>245</v>
      </c>
      <c r="AM180" s="129"/>
      <c r="AN180" s="200"/>
      <c r="AO180" s="143" t="s">
        <v>245</v>
      </c>
      <c r="AP180" s="129"/>
      <c r="AQ180" s="200"/>
      <c r="AR180" s="144" t="s">
        <v>246</v>
      </c>
      <c r="AS180" s="172">
        <f t="shared" si="22"/>
        <v>0</v>
      </c>
      <c r="AT180" s="198" t="s">
        <v>330</v>
      </c>
    </row>
    <row r="181" spans="2:46" ht="15" customHeight="1" outlineLevel="1" x14ac:dyDescent="0.4">
      <c r="B181" s="251"/>
      <c r="C181" s="145"/>
      <c r="D181" s="146"/>
      <c r="E181" s="146"/>
      <c r="F181" s="141"/>
      <c r="G181" s="171"/>
      <c r="H181" s="143" t="s">
        <v>245</v>
      </c>
      <c r="I181" s="129"/>
      <c r="J181" s="200"/>
      <c r="K181" s="143" t="s">
        <v>245</v>
      </c>
      <c r="L181" s="129"/>
      <c r="M181" s="200"/>
      <c r="N181" s="143" t="s">
        <v>245</v>
      </c>
      <c r="O181" s="129"/>
      <c r="P181" s="200"/>
      <c r="Q181" s="143" t="s">
        <v>245</v>
      </c>
      <c r="R181" s="129"/>
      <c r="S181" s="200"/>
      <c r="T181" s="144" t="s">
        <v>246</v>
      </c>
      <c r="U181" s="172">
        <f t="shared" si="23"/>
        <v>0</v>
      </c>
      <c r="V181" s="198" t="s">
        <v>330</v>
      </c>
      <c r="W181" s="166"/>
      <c r="Z181" s="251"/>
      <c r="AA181" s="145"/>
      <c r="AB181" s="146"/>
      <c r="AC181" s="146"/>
      <c r="AD181" s="141"/>
      <c r="AE181" s="171"/>
      <c r="AF181" s="143" t="s">
        <v>245</v>
      </c>
      <c r="AG181" s="129"/>
      <c r="AH181" s="200"/>
      <c r="AI181" s="143" t="s">
        <v>245</v>
      </c>
      <c r="AJ181" s="129"/>
      <c r="AK181" s="200"/>
      <c r="AL181" s="143" t="s">
        <v>245</v>
      </c>
      <c r="AM181" s="129"/>
      <c r="AN181" s="200"/>
      <c r="AO181" s="143" t="s">
        <v>245</v>
      </c>
      <c r="AP181" s="129"/>
      <c r="AQ181" s="200"/>
      <c r="AR181" s="144" t="s">
        <v>246</v>
      </c>
      <c r="AS181" s="172">
        <f t="shared" si="22"/>
        <v>0</v>
      </c>
      <c r="AT181" s="198" t="s">
        <v>330</v>
      </c>
    </row>
    <row r="182" spans="2:46" ht="15" hidden="1" customHeight="1" outlineLevel="2" x14ac:dyDescent="0.4">
      <c r="B182" s="251"/>
      <c r="C182" s="145"/>
      <c r="D182" s="146"/>
      <c r="E182" s="146"/>
      <c r="F182" s="141"/>
      <c r="G182" s="171"/>
      <c r="H182" s="143" t="s">
        <v>245</v>
      </c>
      <c r="I182" s="129"/>
      <c r="J182" s="200"/>
      <c r="K182" s="143" t="s">
        <v>245</v>
      </c>
      <c r="L182" s="129"/>
      <c r="M182" s="200"/>
      <c r="N182" s="143" t="s">
        <v>245</v>
      </c>
      <c r="O182" s="129"/>
      <c r="P182" s="200"/>
      <c r="Q182" s="143" t="s">
        <v>245</v>
      </c>
      <c r="R182" s="129"/>
      <c r="S182" s="200"/>
      <c r="T182" s="144" t="s">
        <v>246</v>
      </c>
      <c r="U182" s="172">
        <f t="shared" si="21"/>
        <v>0</v>
      </c>
      <c r="V182" s="198" t="s">
        <v>330</v>
      </c>
      <c r="W182" s="166"/>
      <c r="Z182" s="251"/>
      <c r="AA182" s="145"/>
      <c r="AB182" s="146"/>
      <c r="AC182" s="146"/>
      <c r="AD182" s="141"/>
      <c r="AE182" s="142"/>
      <c r="AF182" s="143" t="s">
        <v>245</v>
      </c>
      <c r="AG182" s="129"/>
      <c r="AH182" s="200"/>
      <c r="AI182" s="143" t="s">
        <v>245</v>
      </c>
      <c r="AJ182" s="129"/>
      <c r="AK182" s="200"/>
      <c r="AL182" s="143" t="s">
        <v>245</v>
      </c>
      <c r="AM182" s="129"/>
      <c r="AN182" s="200"/>
      <c r="AO182" s="143" t="s">
        <v>245</v>
      </c>
      <c r="AP182" s="129"/>
      <c r="AQ182" s="200"/>
      <c r="AR182" s="144" t="s">
        <v>246</v>
      </c>
      <c r="AS182" s="172">
        <f t="shared" si="22"/>
        <v>0</v>
      </c>
      <c r="AT182" s="198" t="s">
        <v>330</v>
      </c>
    </row>
    <row r="183" spans="2:46" ht="15" hidden="1" customHeight="1" outlineLevel="2" x14ac:dyDescent="0.4">
      <c r="B183" s="251"/>
      <c r="C183" s="145"/>
      <c r="D183" s="146"/>
      <c r="E183" s="146"/>
      <c r="F183" s="141"/>
      <c r="G183" s="171"/>
      <c r="H183" s="143" t="s">
        <v>245</v>
      </c>
      <c r="I183" s="129"/>
      <c r="J183" s="200"/>
      <c r="K183" s="143" t="s">
        <v>245</v>
      </c>
      <c r="L183" s="129"/>
      <c r="M183" s="200"/>
      <c r="N183" s="143" t="s">
        <v>245</v>
      </c>
      <c r="O183" s="129"/>
      <c r="P183" s="200"/>
      <c r="Q183" s="143" t="s">
        <v>245</v>
      </c>
      <c r="R183" s="129"/>
      <c r="S183" s="200"/>
      <c r="T183" s="144" t="s">
        <v>246</v>
      </c>
      <c r="U183" s="172">
        <f t="shared" si="21"/>
        <v>0</v>
      </c>
      <c r="V183" s="198" t="s">
        <v>330</v>
      </c>
      <c r="W183" s="166"/>
      <c r="Z183" s="251"/>
      <c r="AA183" s="145"/>
      <c r="AB183" s="146"/>
      <c r="AC183" s="146"/>
      <c r="AD183" s="141"/>
      <c r="AE183" s="142"/>
      <c r="AF183" s="143" t="s">
        <v>245</v>
      </c>
      <c r="AG183" s="129"/>
      <c r="AH183" s="200"/>
      <c r="AI183" s="143" t="s">
        <v>245</v>
      </c>
      <c r="AJ183" s="129"/>
      <c r="AK183" s="200"/>
      <c r="AL183" s="143" t="s">
        <v>245</v>
      </c>
      <c r="AM183" s="129"/>
      <c r="AN183" s="200"/>
      <c r="AO183" s="143" t="s">
        <v>245</v>
      </c>
      <c r="AP183" s="129"/>
      <c r="AQ183" s="200"/>
      <c r="AR183" s="144" t="s">
        <v>246</v>
      </c>
      <c r="AS183" s="172">
        <f t="shared" si="22"/>
        <v>0</v>
      </c>
      <c r="AT183" s="198" t="s">
        <v>330</v>
      </c>
    </row>
    <row r="184" spans="2:46" ht="15" hidden="1" customHeight="1" outlineLevel="2" x14ac:dyDescent="0.4">
      <c r="B184" s="251"/>
      <c r="C184" s="145"/>
      <c r="D184" s="146"/>
      <c r="E184" s="146"/>
      <c r="F184" s="141"/>
      <c r="G184" s="171"/>
      <c r="H184" s="143" t="s">
        <v>245</v>
      </c>
      <c r="I184" s="129"/>
      <c r="J184" s="200"/>
      <c r="K184" s="143" t="s">
        <v>245</v>
      </c>
      <c r="L184" s="129"/>
      <c r="M184" s="200"/>
      <c r="N184" s="143" t="s">
        <v>245</v>
      </c>
      <c r="O184" s="129"/>
      <c r="P184" s="200"/>
      <c r="Q184" s="143" t="s">
        <v>245</v>
      </c>
      <c r="R184" s="129"/>
      <c r="S184" s="200"/>
      <c r="T184" s="144" t="s">
        <v>246</v>
      </c>
      <c r="U184" s="172">
        <f t="shared" si="21"/>
        <v>0</v>
      </c>
      <c r="V184" s="198" t="s">
        <v>330</v>
      </c>
      <c r="W184" s="166"/>
      <c r="Z184" s="251"/>
      <c r="AA184" s="145"/>
      <c r="AB184" s="146"/>
      <c r="AC184" s="146"/>
      <c r="AD184" s="141"/>
      <c r="AE184" s="142"/>
      <c r="AF184" s="143" t="s">
        <v>245</v>
      </c>
      <c r="AG184" s="129"/>
      <c r="AH184" s="200"/>
      <c r="AI184" s="143" t="s">
        <v>245</v>
      </c>
      <c r="AJ184" s="129"/>
      <c r="AK184" s="200"/>
      <c r="AL184" s="143" t="s">
        <v>245</v>
      </c>
      <c r="AM184" s="129"/>
      <c r="AN184" s="200"/>
      <c r="AO184" s="143" t="s">
        <v>245</v>
      </c>
      <c r="AP184" s="129"/>
      <c r="AQ184" s="200"/>
      <c r="AR184" s="144" t="s">
        <v>246</v>
      </c>
      <c r="AS184" s="172">
        <f t="shared" ref="AS184:AS193" si="24">PRODUCT(AE184,AG184,AJ184,AM184,AP184)</f>
        <v>0</v>
      </c>
      <c r="AT184" s="198" t="s">
        <v>330</v>
      </c>
    </row>
    <row r="185" spans="2:46" ht="15" hidden="1" customHeight="1" outlineLevel="2" x14ac:dyDescent="0.4">
      <c r="B185" s="251"/>
      <c r="C185" s="145"/>
      <c r="D185" s="146"/>
      <c r="E185" s="146"/>
      <c r="F185" s="141"/>
      <c r="G185" s="171"/>
      <c r="H185" s="143" t="s">
        <v>245</v>
      </c>
      <c r="I185" s="129"/>
      <c r="J185" s="200"/>
      <c r="K185" s="143" t="s">
        <v>245</v>
      </c>
      <c r="L185" s="129"/>
      <c r="M185" s="200"/>
      <c r="N185" s="143" t="s">
        <v>245</v>
      </c>
      <c r="O185" s="129"/>
      <c r="P185" s="200"/>
      <c r="Q185" s="143" t="s">
        <v>245</v>
      </c>
      <c r="R185" s="129"/>
      <c r="S185" s="200"/>
      <c r="T185" s="144" t="s">
        <v>246</v>
      </c>
      <c r="U185" s="172">
        <f t="shared" si="21"/>
        <v>0</v>
      </c>
      <c r="V185" s="198" t="s">
        <v>330</v>
      </c>
      <c r="W185" s="166"/>
      <c r="Z185" s="251"/>
      <c r="AA185" s="145"/>
      <c r="AB185" s="146"/>
      <c r="AC185" s="146"/>
      <c r="AD185" s="141"/>
      <c r="AE185" s="142"/>
      <c r="AF185" s="143" t="s">
        <v>245</v>
      </c>
      <c r="AG185" s="129"/>
      <c r="AH185" s="200"/>
      <c r="AI185" s="143" t="s">
        <v>245</v>
      </c>
      <c r="AJ185" s="129"/>
      <c r="AK185" s="200"/>
      <c r="AL185" s="143" t="s">
        <v>245</v>
      </c>
      <c r="AM185" s="129"/>
      <c r="AN185" s="200"/>
      <c r="AO185" s="143" t="s">
        <v>245</v>
      </c>
      <c r="AP185" s="129"/>
      <c r="AQ185" s="200"/>
      <c r="AR185" s="144" t="s">
        <v>246</v>
      </c>
      <c r="AS185" s="172">
        <f t="shared" si="24"/>
        <v>0</v>
      </c>
      <c r="AT185" s="198" t="s">
        <v>330</v>
      </c>
    </row>
    <row r="186" spans="2:46" ht="15" hidden="1" customHeight="1" outlineLevel="2" x14ac:dyDescent="0.4">
      <c r="B186" s="251"/>
      <c r="C186" s="145"/>
      <c r="D186" s="146"/>
      <c r="E186" s="146"/>
      <c r="F186" s="141"/>
      <c r="G186" s="171"/>
      <c r="H186" s="143" t="s">
        <v>245</v>
      </c>
      <c r="I186" s="129"/>
      <c r="J186" s="200"/>
      <c r="K186" s="143" t="s">
        <v>245</v>
      </c>
      <c r="L186" s="129"/>
      <c r="M186" s="200"/>
      <c r="N186" s="143" t="s">
        <v>245</v>
      </c>
      <c r="O186" s="129"/>
      <c r="P186" s="200"/>
      <c r="Q186" s="143" t="s">
        <v>245</v>
      </c>
      <c r="R186" s="129"/>
      <c r="S186" s="200"/>
      <c r="T186" s="144" t="s">
        <v>246</v>
      </c>
      <c r="U186" s="172">
        <f t="shared" si="21"/>
        <v>0</v>
      </c>
      <c r="V186" s="198" t="s">
        <v>330</v>
      </c>
      <c r="W186" s="166"/>
      <c r="Z186" s="251"/>
      <c r="AA186" s="145"/>
      <c r="AB186" s="146"/>
      <c r="AC186" s="146"/>
      <c r="AD186" s="141"/>
      <c r="AE186" s="142"/>
      <c r="AF186" s="143" t="s">
        <v>245</v>
      </c>
      <c r="AG186" s="129"/>
      <c r="AH186" s="200"/>
      <c r="AI186" s="143" t="s">
        <v>245</v>
      </c>
      <c r="AJ186" s="129"/>
      <c r="AK186" s="200"/>
      <c r="AL186" s="143" t="s">
        <v>245</v>
      </c>
      <c r="AM186" s="129"/>
      <c r="AN186" s="200"/>
      <c r="AO186" s="143" t="s">
        <v>245</v>
      </c>
      <c r="AP186" s="129"/>
      <c r="AQ186" s="200"/>
      <c r="AR186" s="144" t="s">
        <v>246</v>
      </c>
      <c r="AS186" s="172">
        <f t="shared" si="24"/>
        <v>0</v>
      </c>
      <c r="AT186" s="198" t="s">
        <v>330</v>
      </c>
    </row>
    <row r="187" spans="2:46" ht="15" hidden="1" customHeight="1" outlineLevel="2" x14ac:dyDescent="0.4">
      <c r="B187" s="251"/>
      <c r="C187" s="145"/>
      <c r="D187" s="146"/>
      <c r="E187" s="146"/>
      <c r="F187" s="141"/>
      <c r="G187" s="171"/>
      <c r="H187" s="143" t="s">
        <v>245</v>
      </c>
      <c r="I187" s="129"/>
      <c r="J187" s="200"/>
      <c r="K187" s="143" t="s">
        <v>245</v>
      </c>
      <c r="L187" s="129"/>
      <c r="M187" s="200"/>
      <c r="N187" s="143" t="s">
        <v>245</v>
      </c>
      <c r="O187" s="129"/>
      <c r="P187" s="200"/>
      <c r="Q187" s="143" t="s">
        <v>245</v>
      </c>
      <c r="R187" s="129"/>
      <c r="S187" s="200"/>
      <c r="T187" s="144" t="s">
        <v>246</v>
      </c>
      <c r="U187" s="172">
        <f t="shared" si="21"/>
        <v>0</v>
      </c>
      <c r="V187" s="198" t="s">
        <v>330</v>
      </c>
      <c r="W187" s="166"/>
      <c r="Z187" s="251"/>
      <c r="AA187" s="145"/>
      <c r="AB187" s="146"/>
      <c r="AC187" s="146"/>
      <c r="AD187" s="141"/>
      <c r="AE187" s="142"/>
      <c r="AF187" s="143" t="s">
        <v>245</v>
      </c>
      <c r="AG187" s="129"/>
      <c r="AH187" s="200"/>
      <c r="AI187" s="143" t="s">
        <v>245</v>
      </c>
      <c r="AJ187" s="129"/>
      <c r="AK187" s="200"/>
      <c r="AL187" s="143" t="s">
        <v>245</v>
      </c>
      <c r="AM187" s="129"/>
      <c r="AN187" s="200"/>
      <c r="AO187" s="143" t="s">
        <v>245</v>
      </c>
      <c r="AP187" s="129"/>
      <c r="AQ187" s="200"/>
      <c r="AR187" s="144" t="s">
        <v>246</v>
      </c>
      <c r="AS187" s="172">
        <f t="shared" si="24"/>
        <v>0</v>
      </c>
      <c r="AT187" s="198" t="s">
        <v>330</v>
      </c>
    </row>
    <row r="188" spans="2:46" ht="15" hidden="1" customHeight="1" outlineLevel="2" x14ac:dyDescent="0.4">
      <c r="B188" s="251"/>
      <c r="C188" s="145"/>
      <c r="D188" s="146"/>
      <c r="E188" s="146"/>
      <c r="F188" s="141"/>
      <c r="G188" s="171"/>
      <c r="H188" s="143" t="s">
        <v>245</v>
      </c>
      <c r="I188" s="129"/>
      <c r="J188" s="200"/>
      <c r="K188" s="143" t="s">
        <v>245</v>
      </c>
      <c r="L188" s="129"/>
      <c r="M188" s="200"/>
      <c r="N188" s="143" t="s">
        <v>245</v>
      </c>
      <c r="O188" s="129"/>
      <c r="P188" s="200"/>
      <c r="Q188" s="143" t="s">
        <v>245</v>
      </c>
      <c r="R188" s="129"/>
      <c r="S188" s="200"/>
      <c r="T188" s="144" t="s">
        <v>246</v>
      </c>
      <c r="U188" s="172">
        <f t="shared" si="21"/>
        <v>0</v>
      </c>
      <c r="V188" s="198" t="s">
        <v>330</v>
      </c>
      <c r="W188" s="166"/>
      <c r="Z188" s="251"/>
      <c r="AA188" s="145"/>
      <c r="AB188" s="146"/>
      <c r="AC188" s="146"/>
      <c r="AD188" s="141"/>
      <c r="AE188" s="142"/>
      <c r="AF188" s="143" t="s">
        <v>245</v>
      </c>
      <c r="AG188" s="129"/>
      <c r="AH188" s="200"/>
      <c r="AI188" s="143" t="s">
        <v>245</v>
      </c>
      <c r="AJ188" s="129"/>
      <c r="AK188" s="200"/>
      <c r="AL188" s="143" t="s">
        <v>245</v>
      </c>
      <c r="AM188" s="129"/>
      <c r="AN188" s="200"/>
      <c r="AO188" s="143" t="s">
        <v>245</v>
      </c>
      <c r="AP188" s="129"/>
      <c r="AQ188" s="200"/>
      <c r="AR188" s="144" t="s">
        <v>246</v>
      </c>
      <c r="AS188" s="172">
        <f t="shared" si="24"/>
        <v>0</v>
      </c>
      <c r="AT188" s="198" t="s">
        <v>330</v>
      </c>
    </row>
    <row r="189" spans="2:46" ht="15" hidden="1" customHeight="1" outlineLevel="2" x14ac:dyDescent="0.4">
      <c r="B189" s="251"/>
      <c r="C189" s="145"/>
      <c r="D189" s="146"/>
      <c r="E189" s="146"/>
      <c r="F189" s="141"/>
      <c r="G189" s="171"/>
      <c r="H189" s="143" t="s">
        <v>245</v>
      </c>
      <c r="I189" s="129"/>
      <c r="J189" s="200"/>
      <c r="K189" s="143" t="s">
        <v>245</v>
      </c>
      <c r="L189" s="129"/>
      <c r="M189" s="200"/>
      <c r="N189" s="143" t="s">
        <v>245</v>
      </c>
      <c r="O189" s="129"/>
      <c r="P189" s="200"/>
      <c r="Q189" s="143" t="s">
        <v>245</v>
      </c>
      <c r="R189" s="129"/>
      <c r="S189" s="200"/>
      <c r="T189" s="144" t="s">
        <v>246</v>
      </c>
      <c r="U189" s="172">
        <f t="shared" si="21"/>
        <v>0</v>
      </c>
      <c r="V189" s="198" t="s">
        <v>330</v>
      </c>
      <c r="W189" s="166"/>
      <c r="Z189" s="251"/>
      <c r="AA189" s="145"/>
      <c r="AB189" s="146"/>
      <c r="AC189" s="146"/>
      <c r="AD189" s="141"/>
      <c r="AE189" s="142"/>
      <c r="AF189" s="143" t="s">
        <v>245</v>
      </c>
      <c r="AG189" s="129"/>
      <c r="AH189" s="200"/>
      <c r="AI189" s="143" t="s">
        <v>245</v>
      </c>
      <c r="AJ189" s="129"/>
      <c r="AK189" s="200"/>
      <c r="AL189" s="143" t="s">
        <v>245</v>
      </c>
      <c r="AM189" s="129"/>
      <c r="AN189" s="200"/>
      <c r="AO189" s="143" t="s">
        <v>245</v>
      </c>
      <c r="AP189" s="129"/>
      <c r="AQ189" s="200"/>
      <c r="AR189" s="144" t="s">
        <v>246</v>
      </c>
      <c r="AS189" s="172">
        <f t="shared" si="24"/>
        <v>0</v>
      </c>
      <c r="AT189" s="198" t="s">
        <v>330</v>
      </c>
    </row>
    <row r="190" spans="2:46" ht="15" hidden="1" customHeight="1" outlineLevel="2" x14ac:dyDescent="0.4">
      <c r="B190" s="251"/>
      <c r="C190" s="145"/>
      <c r="D190" s="146"/>
      <c r="E190" s="146"/>
      <c r="F190" s="141"/>
      <c r="G190" s="171"/>
      <c r="H190" s="143" t="s">
        <v>245</v>
      </c>
      <c r="I190" s="129"/>
      <c r="J190" s="200"/>
      <c r="K190" s="143" t="s">
        <v>245</v>
      </c>
      <c r="L190" s="129"/>
      <c r="M190" s="200"/>
      <c r="N190" s="143" t="s">
        <v>245</v>
      </c>
      <c r="O190" s="129"/>
      <c r="P190" s="200"/>
      <c r="Q190" s="143" t="s">
        <v>245</v>
      </c>
      <c r="R190" s="129"/>
      <c r="S190" s="200"/>
      <c r="T190" s="144" t="s">
        <v>246</v>
      </c>
      <c r="U190" s="172">
        <f t="shared" si="21"/>
        <v>0</v>
      </c>
      <c r="V190" s="198" t="s">
        <v>330</v>
      </c>
      <c r="W190" s="166"/>
      <c r="Z190" s="251"/>
      <c r="AA190" s="145"/>
      <c r="AB190" s="146"/>
      <c r="AC190" s="146"/>
      <c r="AD190" s="141"/>
      <c r="AE190" s="142"/>
      <c r="AF190" s="143" t="s">
        <v>245</v>
      </c>
      <c r="AG190" s="129"/>
      <c r="AH190" s="200"/>
      <c r="AI190" s="143" t="s">
        <v>245</v>
      </c>
      <c r="AJ190" s="129"/>
      <c r="AK190" s="200"/>
      <c r="AL190" s="143" t="s">
        <v>245</v>
      </c>
      <c r="AM190" s="129"/>
      <c r="AN190" s="200"/>
      <c r="AO190" s="143" t="s">
        <v>245</v>
      </c>
      <c r="AP190" s="129"/>
      <c r="AQ190" s="200"/>
      <c r="AR190" s="144" t="s">
        <v>246</v>
      </c>
      <c r="AS190" s="172">
        <f t="shared" si="24"/>
        <v>0</v>
      </c>
      <c r="AT190" s="198" t="s">
        <v>330</v>
      </c>
    </row>
    <row r="191" spans="2:46" ht="15" hidden="1" customHeight="1" outlineLevel="2" x14ac:dyDescent="0.4">
      <c r="B191" s="251"/>
      <c r="C191" s="145"/>
      <c r="D191" s="146"/>
      <c r="E191" s="146"/>
      <c r="F191" s="141"/>
      <c r="G191" s="171"/>
      <c r="H191" s="143" t="s">
        <v>245</v>
      </c>
      <c r="I191" s="129"/>
      <c r="J191" s="200"/>
      <c r="K191" s="143" t="s">
        <v>245</v>
      </c>
      <c r="L191" s="129"/>
      <c r="M191" s="200"/>
      <c r="N191" s="143" t="s">
        <v>245</v>
      </c>
      <c r="O191" s="129"/>
      <c r="P191" s="200"/>
      <c r="Q191" s="143" t="s">
        <v>245</v>
      </c>
      <c r="R191" s="129"/>
      <c r="S191" s="200"/>
      <c r="T191" s="144" t="s">
        <v>246</v>
      </c>
      <c r="U191" s="172">
        <f t="shared" si="21"/>
        <v>0</v>
      </c>
      <c r="V191" s="198" t="s">
        <v>330</v>
      </c>
      <c r="W191" s="166"/>
      <c r="Z191" s="251"/>
      <c r="AA191" s="145"/>
      <c r="AB191" s="146"/>
      <c r="AC191" s="146"/>
      <c r="AD191" s="141"/>
      <c r="AE191" s="142"/>
      <c r="AF191" s="143" t="s">
        <v>245</v>
      </c>
      <c r="AG191" s="129"/>
      <c r="AH191" s="200"/>
      <c r="AI191" s="143" t="s">
        <v>245</v>
      </c>
      <c r="AJ191" s="129"/>
      <c r="AK191" s="200"/>
      <c r="AL191" s="143" t="s">
        <v>245</v>
      </c>
      <c r="AM191" s="129"/>
      <c r="AN191" s="200"/>
      <c r="AO191" s="143" t="s">
        <v>245</v>
      </c>
      <c r="AP191" s="129"/>
      <c r="AQ191" s="200"/>
      <c r="AR191" s="144" t="s">
        <v>246</v>
      </c>
      <c r="AS191" s="172">
        <f t="shared" si="24"/>
        <v>0</v>
      </c>
      <c r="AT191" s="198" t="s">
        <v>330</v>
      </c>
    </row>
    <row r="192" spans="2:46" ht="15" hidden="1" customHeight="1" outlineLevel="2" x14ac:dyDescent="0.4">
      <c r="B192" s="251"/>
      <c r="C192" s="145"/>
      <c r="D192" s="146"/>
      <c r="E192" s="146"/>
      <c r="F192" s="141"/>
      <c r="G192" s="171"/>
      <c r="H192" s="143" t="s">
        <v>245</v>
      </c>
      <c r="I192" s="129"/>
      <c r="J192" s="200"/>
      <c r="K192" s="143" t="s">
        <v>245</v>
      </c>
      <c r="L192" s="129"/>
      <c r="M192" s="200"/>
      <c r="N192" s="143" t="s">
        <v>245</v>
      </c>
      <c r="O192" s="129"/>
      <c r="P192" s="200"/>
      <c r="Q192" s="143" t="s">
        <v>245</v>
      </c>
      <c r="R192" s="129"/>
      <c r="S192" s="200"/>
      <c r="T192" s="144" t="s">
        <v>246</v>
      </c>
      <c r="U192" s="172">
        <f t="shared" si="21"/>
        <v>0</v>
      </c>
      <c r="V192" s="198" t="s">
        <v>330</v>
      </c>
      <c r="W192" s="166"/>
      <c r="Z192" s="251"/>
      <c r="AA192" s="145"/>
      <c r="AB192" s="146"/>
      <c r="AC192" s="146"/>
      <c r="AD192" s="141"/>
      <c r="AE192" s="142"/>
      <c r="AF192" s="143" t="s">
        <v>245</v>
      </c>
      <c r="AG192" s="129"/>
      <c r="AH192" s="200"/>
      <c r="AI192" s="143" t="s">
        <v>245</v>
      </c>
      <c r="AJ192" s="129"/>
      <c r="AK192" s="200"/>
      <c r="AL192" s="143" t="s">
        <v>245</v>
      </c>
      <c r="AM192" s="129"/>
      <c r="AN192" s="200"/>
      <c r="AO192" s="143" t="s">
        <v>245</v>
      </c>
      <c r="AP192" s="129"/>
      <c r="AQ192" s="200"/>
      <c r="AR192" s="144" t="s">
        <v>246</v>
      </c>
      <c r="AS192" s="172">
        <f t="shared" si="24"/>
        <v>0</v>
      </c>
      <c r="AT192" s="198" t="s">
        <v>330</v>
      </c>
    </row>
    <row r="193" spans="2:46" ht="15" hidden="1" customHeight="1" outlineLevel="2" x14ac:dyDescent="0.4">
      <c r="B193" s="251"/>
      <c r="C193" s="145"/>
      <c r="D193" s="146"/>
      <c r="E193" s="146"/>
      <c r="F193" s="141"/>
      <c r="G193" s="171"/>
      <c r="H193" s="143" t="s">
        <v>245</v>
      </c>
      <c r="I193" s="129"/>
      <c r="J193" s="200"/>
      <c r="K193" s="143" t="s">
        <v>245</v>
      </c>
      <c r="L193" s="129"/>
      <c r="M193" s="200"/>
      <c r="N193" s="143" t="s">
        <v>245</v>
      </c>
      <c r="O193" s="129"/>
      <c r="P193" s="200"/>
      <c r="Q193" s="143" t="s">
        <v>245</v>
      </c>
      <c r="R193" s="129"/>
      <c r="S193" s="200"/>
      <c r="T193" s="144" t="s">
        <v>246</v>
      </c>
      <c r="U193" s="172">
        <f t="shared" si="21"/>
        <v>0</v>
      </c>
      <c r="V193" s="198" t="s">
        <v>330</v>
      </c>
      <c r="W193" s="166"/>
      <c r="Z193" s="251"/>
      <c r="AA193" s="145"/>
      <c r="AB193" s="146"/>
      <c r="AC193" s="146"/>
      <c r="AD193" s="141"/>
      <c r="AE193" s="142"/>
      <c r="AF193" s="143" t="s">
        <v>245</v>
      </c>
      <c r="AG193" s="129"/>
      <c r="AH193" s="200"/>
      <c r="AI193" s="143" t="s">
        <v>245</v>
      </c>
      <c r="AJ193" s="129"/>
      <c r="AK193" s="200"/>
      <c r="AL193" s="143" t="s">
        <v>245</v>
      </c>
      <c r="AM193" s="129"/>
      <c r="AN193" s="200"/>
      <c r="AO193" s="143" t="s">
        <v>245</v>
      </c>
      <c r="AP193" s="129"/>
      <c r="AQ193" s="200"/>
      <c r="AR193" s="144" t="s">
        <v>246</v>
      </c>
      <c r="AS193" s="172">
        <f t="shared" si="24"/>
        <v>0</v>
      </c>
      <c r="AT193" s="198" t="s">
        <v>330</v>
      </c>
    </row>
    <row r="194" spans="2:46" ht="15" hidden="1" customHeight="1" outlineLevel="2" x14ac:dyDescent="0.4">
      <c r="B194" s="251"/>
      <c r="C194" s="145"/>
      <c r="D194" s="146"/>
      <c r="E194" s="146"/>
      <c r="F194" s="141"/>
      <c r="G194" s="171"/>
      <c r="H194" s="143" t="s">
        <v>245</v>
      </c>
      <c r="I194" s="129"/>
      <c r="J194" s="200"/>
      <c r="K194" s="143" t="s">
        <v>245</v>
      </c>
      <c r="L194" s="129"/>
      <c r="M194" s="200"/>
      <c r="N194" s="143" t="s">
        <v>245</v>
      </c>
      <c r="O194" s="129"/>
      <c r="P194" s="200"/>
      <c r="Q194" s="143" t="s">
        <v>245</v>
      </c>
      <c r="R194" s="129"/>
      <c r="S194" s="200"/>
      <c r="T194" s="144" t="s">
        <v>246</v>
      </c>
      <c r="U194" s="172">
        <f t="shared" si="21"/>
        <v>0</v>
      </c>
      <c r="V194" s="198" t="s">
        <v>330</v>
      </c>
      <c r="W194" s="166"/>
      <c r="Z194" s="251"/>
      <c r="AA194" s="145"/>
      <c r="AB194" s="146"/>
      <c r="AC194" s="146"/>
      <c r="AD194" s="141"/>
      <c r="AE194" s="142"/>
      <c r="AF194" s="143" t="s">
        <v>245</v>
      </c>
      <c r="AG194" s="129"/>
      <c r="AH194" s="200"/>
      <c r="AI194" s="143" t="s">
        <v>245</v>
      </c>
      <c r="AJ194" s="129"/>
      <c r="AK194" s="200"/>
      <c r="AL194" s="143" t="s">
        <v>245</v>
      </c>
      <c r="AM194" s="129"/>
      <c r="AN194" s="200"/>
      <c r="AO194" s="143" t="s">
        <v>245</v>
      </c>
      <c r="AP194" s="129"/>
      <c r="AQ194" s="200"/>
      <c r="AR194" s="144" t="s">
        <v>246</v>
      </c>
      <c r="AS194" s="172">
        <f t="shared" si="22"/>
        <v>0</v>
      </c>
      <c r="AT194" s="198" t="s">
        <v>330</v>
      </c>
    </row>
    <row r="195" spans="2:46" ht="15" hidden="1" customHeight="1" outlineLevel="2" x14ac:dyDescent="0.4">
      <c r="B195" s="251"/>
      <c r="C195" s="145"/>
      <c r="D195" s="146"/>
      <c r="E195" s="146"/>
      <c r="F195" s="141"/>
      <c r="G195" s="171"/>
      <c r="H195" s="143" t="s">
        <v>245</v>
      </c>
      <c r="I195" s="129"/>
      <c r="J195" s="200"/>
      <c r="K195" s="143" t="s">
        <v>245</v>
      </c>
      <c r="L195" s="129"/>
      <c r="M195" s="200"/>
      <c r="N195" s="143" t="s">
        <v>245</v>
      </c>
      <c r="O195" s="129"/>
      <c r="P195" s="200"/>
      <c r="Q195" s="143" t="s">
        <v>245</v>
      </c>
      <c r="R195" s="129"/>
      <c r="S195" s="200"/>
      <c r="T195" s="144" t="s">
        <v>246</v>
      </c>
      <c r="U195" s="172">
        <f t="shared" si="21"/>
        <v>0</v>
      </c>
      <c r="V195" s="198" t="s">
        <v>330</v>
      </c>
      <c r="W195" s="166"/>
      <c r="Z195" s="251"/>
      <c r="AA195" s="145"/>
      <c r="AB195" s="146"/>
      <c r="AC195" s="146"/>
      <c r="AD195" s="141"/>
      <c r="AE195" s="142"/>
      <c r="AF195" s="143" t="s">
        <v>245</v>
      </c>
      <c r="AG195" s="129"/>
      <c r="AH195" s="200"/>
      <c r="AI195" s="143" t="s">
        <v>245</v>
      </c>
      <c r="AJ195" s="129"/>
      <c r="AK195" s="200"/>
      <c r="AL195" s="143" t="s">
        <v>245</v>
      </c>
      <c r="AM195" s="129"/>
      <c r="AN195" s="200"/>
      <c r="AO195" s="143" t="s">
        <v>245</v>
      </c>
      <c r="AP195" s="129"/>
      <c r="AQ195" s="200"/>
      <c r="AR195" s="144" t="s">
        <v>246</v>
      </c>
      <c r="AS195" s="172">
        <f t="shared" si="22"/>
        <v>0</v>
      </c>
      <c r="AT195" s="198" t="s">
        <v>330</v>
      </c>
    </row>
    <row r="196" spans="2:46" ht="15" hidden="1" customHeight="1" outlineLevel="2" x14ac:dyDescent="0.4">
      <c r="B196" s="251"/>
      <c r="C196" s="145"/>
      <c r="D196" s="146"/>
      <c r="E196" s="146"/>
      <c r="F196" s="141"/>
      <c r="G196" s="171"/>
      <c r="H196" s="143" t="s">
        <v>245</v>
      </c>
      <c r="I196" s="129"/>
      <c r="J196" s="200"/>
      <c r="K196" s="143" t="s">
        <v>245</v>
      </c>
      <c r="L196" s="129"/>
      <c r="M196" s="200"/>
      <c r="N196" s="143" t="s">
        <v>245</v>
      </c>
      <c r="O196" s="129"/>
      <c r="P196" s="200"/>
      <c r="Q196" s="143" t="s">
        <v>245</v>
      </c>
      <c r="R196" s="129"/>
      <c r="S196" s="200"/>
      <c r="T196" s="144" t="s">
        <v>246</v>
      </c>
      <c r="U196" s="172">
        <f t="shared" si="21"/>
        <v>0</v>
      </c>
      <c r="V196" s="198" t="s">
        <v>330</v>
      </c>
      <c r="W196" s="166"/>
      <c r="Z196" s="251"/>
      <c r="AA196" s="145"/>
      <c r="AB196" s="146"/>
      <c r="AC196" s="146"/>
      <c r="AD196" s="141"/>
      <c r="AE196" s="142"/>
      <c r="AF196" s="143" t="s">
        <v>245</v>
      </c>
      <c r="AG196" s="129"/>
      <c r="AH196" s="200"/>
      <c r="AI196" s="143" t="s">
        <v>245</v>
      </c>
      <c r="AJ196" s="129"/>
      <c r="AK196" s="200"/>
      <c r="AL196" s="143" t="s">
        <v>245</v>
      </c>
      <c r="AM196" s="129"/>
      <c r="AN196" s="200"/>
      <c r="AO196" s="143" t="s">
        <v>245</v>
      </c>
      <c r="AP196" s="129"/>
      <c r="AQ196" s="200"/>
      <c r="AR196" s="144" t="s">
        <v>246</v>
      </c>
      <c r="AS196" s="172">
        <f t="shared" si="22"/>
        <v>0</v>
      </c>
      <c r="AT196" s="198" t="s">
        <v>330</v>
      </c>
    </row>
    <row r="197" spans="2:46" ht="15" hidden="1" customHeight="1" outlineLevel="2" x14ac:dyDescent="0.4">
      <c r="B197" s="251"/>
      <c r="C197" s="145"/>
      <c r="D197" s="146"/>
      <c r="E197" s="146"/>
      <c r="F197" s="141"/>
      <c r="G197" s="171"/>
      <c r="H197" s="143" t="s">
        <v>245</v>
      </c>
      <c r="I197" s="129"/>
      <c r="J197" s="200"/>
      <c r="K197" s="143" t="s">
        <v>245</v>
      </c>
      <c r="L197" s="129"/>
      <c r="M197" s="200"/>
      <c r="N197" s="143" t="s">
        <v>245</v>
      </c>
      <c r="O197" s="129"/>
      <c r="P197" s="200"/>
      <c r="Q197" s="143" t="s">
        <v>245</v>
      </c>
      <c r="R197" s="129"/>
      <c r="S197" s="200"/>
      <c r="T197" s="144" t="s">
        <v>246</v>
      </c>
      <c r="U197" s="172">
        <f t="shared" si="21"/>
        <v>0</v>
      </c>
      <c r="V197" s="198" t="s">
        <v>330</v>
      </c>
      <c r="W197" s="166"/>
      <c r="Z197" s="251"/>
      <c r="AA197" s="145"/>
      <c r="AB197" s="146"/>
      <c r="AC197" s="146"/>
      <c r="AD197" s="141"/>
      <c r="AE197" s="142"/>
      <c r="AF197" s="143" t="s">
        <v>245</v>
      </c>
      <c r="AG197" s="129"/>
      <c r="AH197" s="200"/>
      <c r="AI197" s="143" t="s">
        <v>245</v>
      </c>
      <c r="AJ197" s="129"/>
      <c r="AK197" s="200"/>
      <c r="AL197" s="143" t="s">
        <v>245</v>
      </c>
      <c r="AM197" s="129"/>
      <c r="AN197" s="200"/>
      <c r="AO197" s="143" t="s">
        <v>245</v>
      </c>
      <c r="AP197" s="129"/>
      <c r="AQ197" s="200"/>
      <c r="AR197" s="144" t="s">
        <v>246</v>
      </c>
      <c r="AS197" s="172">
        <f t="shared" si="22"/>
        <v>0</v>
      </c>
      <c r="AT197" s="198" t="s">
        <v>330</v>
      </c>
    </row>
    <row r="198" spans="2:46" ht="15" hidden="1" customHeight="1" outlineLevel="2" x14ac:dyDescent="0.4">
      <c r="B198" s="251"/>
      <c r="C198" s="145"/>
      <c r="D198" s="146"/>
      <c r="E198" s="146"/>
      <c r="F198" s="141"/>
      <c r="G198" s="171"/>
      <c r="H198" s="143" t="s">
        <v>245</v>
      </c>
      <c r="I198" s="129"/>
      <c r="J198" s="200"/>
      <c r="K198" s="143" t="s">
        <v>245</v>
      </c>
      <c r="L198" s="129"/>
      <c r="M198" s="200"/>
      <c r="N198" s="143" t="s">
        <v>245</v>
      </c>
      <c r="O198" s="129"/>
      <c r="P198" s="200"/>
      <c r="Q198" s="143" t="s">
        <v>245</v>
      </c>
      <c r="R198" s="129"/>
      <c r="S198" s="200"/>
      <c r="T198" s="144" t="s">
        <v>246</v>
      </c>
      <c r="U198" s="172">
        <f t="shared" si="21"/>
        <v>0</v>
      </c>
      <c r="V198" s="198" t="s">
        <v>330</v>
      </c>
      <c r="W198" s="166"/>
      <c r="Z198" s="251"/>
      <c r="AA198" s="145"/>
      <c r="AB198" s="146"/>
      <c r="AC198" s="146"/>
      <c r="AD198" s="141"/>
      <c r="AE198" s="142"/>
      <c r="AF198" s="143" t="s">
        <v>245</v>
      </c>
      <c r="AG198" s="129"/>
      <c r="AH198" s="200"/>
      <c r="AI198" s="143" t="s">
        <v>245</v>
      </c>
      <c r="AJ198" s="129"/>
      <c r="AK198" s="200"/>
      <c r="AL198" s="143" t="s">
        <v>245</v>
      </c>
      <c r="AM198" s="129"/>
      <c r="AN198" s="200"/>
      <c r="AO198" s="143" t="s">
        <v>245</v>
      </c>
      <c r="AP198" s="129"/>
      <c r="AQ198" s="200"/>
      <c r="AR198" s="144" t="s">
        <v>246</v>
      </c>
      <c r="AS198" s="172">
        <f t="shared" si="22"/>
        <v>0</v>
      </c>
      <c r="AT198" s="198" t="s">
        <v>330</v>
      </c>
    </row>
    <row r="199" spans="2:46" ht="15" hidden="1" customHeight="1" outlineLevel="2" x14ac:dyDescent="0.4">
      <c r="B199" s="251"/>
      <c r="C199" s="147"/>
      <c r="D199" s="147"/>
      <c r="E199" s="147"/>
      <c r="F199" s="141"/>
      <c r="G199" s="171"/>
      <c r="H199" s="143" t="s">
        <v>245</v>
      </c>
      <c r="I199" s="129"/>
      <c r="J199" s="200"/>
      <c r="K199" s="143" t="s">
        <v>245</v>
      </c>
      <c r="L199" s="129"/>
      <c r="M199" s="200"/>
      <c r="N199" s="143" t="s">
        <v>245</v>
      </c>
      <c r="O199" s="129"/>
      <c r="P199" s="200"/>
      <c r="Q199" s="143" t="s">
        <v>245</v>
      </c>
      <c r="R199" s="129"/>
      <c r="S199" s="200"/>
      <c r="T199" s="144" t="s">
        <v>246</v>
      </c>
      <c r="U199" s="172">
        <f>PRODUCT(G199,I199,L199,O199,R199)</f>
        <v>0</v>
      </c>
      <c r="V199" s="198" t="s">
        <v>330</v>
      </c>
      <c r="Z199" s="251"/>
      <c r="AA199" s="147"/>
      <c r="AB199" s="147"/>
      <c r="AC199" s="147"/>
      <c r="AD199" s="141"/>
      <c r="AE199" s="142"/>
      <c r="AF199" s="143" t="s">
        <v>245</v>
      </c>
      <c r="AG199" s="129"/>
      <c r="AH199" s="200"/>
      <c r="AI199" s="143" t="s">
        <v>245</v>
      </c>
      <c r="AJ199" s="129"/>
      <c r="AK199" s="200"/>
      <c r="AL199" s="143" t="s">
        <v>245</v>
      </c>
      <c r="AM199" s="129"/>
      <c r="AN199" s="200"/>
      <c r="AO199" s="143" t="s">
        <v>245</v>
      </c>
      <c r="AP199" s="129"/>
      <c r="AQ199" s="200"/>
      <c r="AR199" s="144" t="s">
        <v>246</v>
      </c>
      <c r="AS199" s="172">
        <f>PRODUCT(AE199,AG199,AJ199,AM199,AP199)</f>
        <v>0</v>
      </c>
      <c r="AT199" s="198" t="s">
        <v>330</v>
      </c>
    </row>
    <row r="200" spans="2:46" ht="15" hidden="1" customHeight="1" outlineLevel="2" x14ac:dyDescent="0.4">
      <c r="B200" s="251"/>
      <c r="C200" s="147"/>
      <c r="D200" s="147"/>
      <c r="E200" s="147"/>
      <c r="F200" s="141"/>
      <c r="G200" s="171"/>
      <c r="H200" s="143" t="s">
        <v>245</v>
      </c>
      <c r="I200" s="129"/>
      <c r="J200" s="200"/>
      <c r="K200" s="143" t="s">
        <v>245</v>
      </c>
      <c r="L200" s="129"/>
      <c r="M200" s="200"/>
      <c r="N200" s="143" t="s">
        <v>245</v>
      </c>
      <c r="O200" s="129"/>
      <c r="P200" s="200"/>
      <c r="Q200" s="143" t="s">
        <v>245</v>
      </c>
      <c r="R200" s="129"/>
      <c r="S200" s="200"/>
      <c r="T200" s="144" t="s">
        <v>246</v>
      </c>
      <c r="U200" s="172">
        <f>PRODUCT(G200,I200,L200,O200,R200)</f>
        <v>0</v>
      </c>
      <c r="V200" s="198" t="s">
        <v>330</v>
      </c>
      <c r="Z200" s="251"/>
      <c r="AA200" s="147"/>
      <c r="AB200" s="147"/>
      <c r="AC200" s="147"/>
      <c r="AD200" s="141"/>
      <c r="AE200" s="142"/>
      <c r="AF200" s="143" t="s">
        <v>245</v>
      </c>
      <c r="AG200" s="129"/>
      <c r="AH200" s="200"/>
      <c r="AI200" s="143" t="s">
        <v>245</v>
      </c>
      <c r="AJ200" s="129"/>
      <c r="AK200" s="200"/>
      <c r="AL200" s="143" t="s">
        <v>245</v>
      </c>
      <c r="AM200" s="129"/>
      <c r="AN200" s="200"/>
      <c r="AO200" s="143" t="s">
        <v>245</v>
      </c>
      <c r="AP200" s="129"/>
      <c r="AQ200" s="200"/>
      <c r="AR200" s="144" t="s">
        <v>246</v>
      </c>
      <c r="AS200" s="172">
        <f>PRODUCT(AE200,AG200,AJ200,AM200,AP200)</f>
        <v>0</v>
      </c>
      <c r="AT200" s="198" t="s">
        <v>330</v>
      </c>
    </row>
    <row r="201" spans="2:46" ht="15" hidden="1" customHeight="1" outlineLevel="2" x14ac:dyDescent="0.4">
      <c r="B201" s="251"/>
      <c r="C201" s="147"/>
      <c r="D201" s="147"/>
      <c r="E201" s="147"/>
      <c r="F201" s="141"/>
      <c r="G201" s="171"/>
      <c r="H201" s="143" t="s">
        <v>245</v>
      </c>
      <c r="I201" s="129"/>
      <c r="J201" s="200"/>
      <c r="K201" s="143" t="s">
        <v>245</v>
      </c>
      <c r="L201" s="129"/>
      <c r="M201" s="200"/>
      <c r="N201" s="143" t="s">
        <v>245</v>
      </c>
      <c r="O201" s="129"/>
      <c r="P201" s="200"/>
      <c r="Q201" s="143" t="s">
        <v>245</v>
      </c>
      <c r="R201" s="129"/>
      <c r="S201" s="200"/>
      <c r="T201" s="144" t="s">
        <v>246</v>
      </c>
      <c r="U201" s="172">
        <f>PRODUCT(G201,I201,L201,O201,R201)</f>
        <v>0</v>
      </c>
      <c r="V201" s="198" t="s">
        <v>330</v>
      </c>
      <c r="Z201" s="251"/>
      <c r="AA201" s="147"/>
      <c r="AB201" s="147"/>
      <c r="AC201" s="147"/>
      <c r="AD201" s="141"/>
      <c r="AE201" s="142"/>
      <c r="AF201" s="143" t="s">
        <v>245</v>
      </c>
      <c r="AG201" s="129"/>
      <c r="AH201" s="200"/>
      <c r="AI201" s="143" t="s">
        <v>245</v>
      </c>
      <c r="AJ201" s="129"/>
      <c r="AK201" s="200"/>
      <c r="AL201" s="143" t="s">
        <v>245</v>
      </c>
      <c r="AM201" s="129"/>
      <c r="AN201" s="200"/>
      <c r="AO201" s="143" t="s">
        <v>245</v>
      </c>
      <c r="AP201" s="129"/>
      <c r="AQ201" s="200"/>
      <c r="AR201" s="144" t="s">
        <v>246</v>
      </c>
      <c r="AS201" s="172">
        <f>PRODUCT(AE201,AG201,AJ201,AM201,AP201)</f>
        <v>0</v>
      </c>
      <c r="AT201" s="198" t="s">
        <v>330</v>
      </c>
    </row>
    <row r="202" spans="2:46" ht="15" customHeight="1" outlineLevel="1" collapsed="1" x14ac:dyDescent="0.4">
      <c r="B202" s="252"/>
      <c r="C202" s="149"/>
      <c r="D202" s="149"/>
      <c r="E202" s="149"/>
      <c r="F202" s="150"/>
      <c r="G202" s="180"/>
      <c r="H202" s="152"/>
      <c r="I202" s="136"/>
      <c r="J202" s="136"/>
      <c r="K202" s="152"/>
      <c r="L202" s="136"/>
      <c r="M202" s="136"/>
      <c r="N202" s="152"/>
      <c r="O202" s="136"/>
      <c r="P202" s="136"/>
      <c r="Q202" s="152"/>
      <c r="R202" s="136"/>
      <c r="S202" s="136"/>
      <c r="T202" s="127" t="s">
        <v>253</v>
      </c>
      <c r="U202" s="172">
        <f>ROUNDDOWN(SUM(U172:U201),-3)</f>
        <v>0</v>
      </c>
      <c r="V202" s="138"/>
      <c r="Z202" s="252"/>
      <c r="AA202" s="149"/>
      <c r="AB202" s="149"/>
      <c r="AC202" s="149"/>
      <c r="AD202" s="150"/>
      <c r="AE202" s="151"/>
      <c r="AF202" s="152"/>
      <c r="AG202" s="136"/>
      <c r="AH202" s="136"/>
      <c r="AI202" s="152"/>
      <c r="AJ202" s="136"/>
      <c r="AK202" s="136"/>
      <c r="AL202" s="152"/>
      <c r="AM202" s="136"/>
      <c r="AN202" s="136"/>
      <c r="AO202" s="152"/>
      <c r="AP202" s="136"/>
      <c r="AQ202" s="136"/>
      <c r="AR202" s="127" t="s">
        <v>253</v>
      </c>
      <c r="AS202" s="172">
        <f>ROUNDDOWN(SUM(AS172:AS201),-3)</f>
        <v>230000</v>
      </c>
      <c r="AT202" s="138"/>
    </row>
    <row r="203" spans="2:46" ht="15" customHeight="1" outlineLevel="1" x14ac:dyDescent="0.4">
      <c r="B203" s="250" t="s">
        <v>272</v>
      </c>
      <c r="C203" s="133" t="str">
        <f>IF('03-1_収支予算書'!B40="","",'03-1_収支予算書'!B40)</f>
        <v/>
      </c>
      <c r="D203" s="134" t="e">
        <f>IF('03-1_収支予算書'!C40="","",'03-1_収支予算書'!C40)*1000</f>
        <v>#VALUE!</v>
      </c>
      <c r="E203" s="134" t="e">
        <f>IF('03-1_収支予算書'!D40="","",'03-1_収支予算書'!D40)*1000</f>
        <v>#VALUE!</v>
      </c>
      <c r="F203" s="150"/>
      <c r="G203" s="179"/>
      <c r="H203" s="136"/>
      <c r="I203" s="136"/>
      <c r="J203" s="136"/>
      <c r="K203" s="136"/>
      <c r="L203" s="136"/>
      <c r="M203" s="136"/>
      <c r="N203" s="136"/>
      <c r="O203" s="136"/>
      <c r="P203" s="136"/>
      <c r="Q203" s="136"/>
      <c r="R203" s="136"/>
      <c r="S203" s="136"/>
      <c r="T203" s="136"/>
      <c r="U203" s="175"/>
      <c r="V203" s="138"/>
      <c r="Z203" s="250" t="s">
        <v>272</v>
      </c>
      <c r="AA203" s="133" t="s">
        <v>273</v>
      </c>
      <c r="AB203" s="134">
        <v>0</v>
      </c>
      <c r="AC203" s="134">
        <v>1000000</v>
      </c>
      <c r="AD203" s="150"/>
      <c r="AE203" s="136"/>
      <c r="AF203" s="136"/>
      <c r="AG203" s="136"/>
      <c r="AH203" s="136"/>
      <c r="AI203" s="136"/>
      <c r="AJ203" s="136"/>
      <c r="AK203" s="136"/>
      <c r="AL203" s="136"/>
      <c r="AM203" s="136"/>
      <c r="AN203" s="136"/>
      <c r="AO203" s="136"/>
      <c r="AP203" s="136"/>
      <c r="AQ203" s="136"/>
      <c r="AR203" s="136"/>
      <c r="AS203" s="137"/>
      <c r="AT203" s="138"/>
    </row>
    <row r="204" spans="2:46" ht="15" customHeight="1" outlineLevel="1" x14ac:dyDescent="0.4">
      <c r="B204" s="251"/>
      <c r="C204" s="139" t="s">
        <v>244</v>
      </c>
      <c r="D204" s="140">
        <f>ROUNDDOWN(SUMIF(V204:V233,"助成金以外からの支出",U204:U233),-3)</f>
        <v>0</v>
      </c>
      <c r="E204" s="140">
        <f>ROUNDDOWN(SUMIF(V204:V233,"助成金からの支出",U204:U233),-3)</f>
        <v>0</v>
      </c>
      <c r="F204" s="141"/>
      <c r="G204" s="171"/>
      <c r="H204" s="143" t="s">
        <v>245</v>
      </c>
      <c r="I204" s="129"/>
      <c r="J204" s="200"/>
      <c r="K204" s="143" t="s">
        <v>245</v>
      </c>
      <c r="L204" s="129"/>
      <c r="M204" s="200"/>
      <c r="N204" s="143" t="s">
        <v>245</v>
      </c>
      <c r="O204" s="129"/>
      <c r="P204" s="200"/>
      <c r="Q204" s="143" t="s">
        <v>245</v>
      </c>
      <c r="R204" s="129"/>
      <c r="S204" s="200"/>
      <c r="T204" s="144" t="s">
        <v>246</v>
      </c>
      <c r="U204" s="172">
        <f>PRODUCT(G204,I204,L204,O204,R204)</f>
        <v>0</v>
      </c>
      <c r="V204" s="198" t="s">
        <v>330</v>
      </c>
      <c r="Z204" s="251"/>
      <c r="AA204" s="139" t="s">
        <v>244</v>
      </c>
      <c r="AB204" s="140">
        <f>ROUNDDOWN(SUMIF(AT204:AT233,"助成金以外からの支出",AS204:AS233),-3)</f>
        <v>0</v>
      </c>
      <c r="AC204" s="140">
        <f>ROUNDDOWN(SUMIF(AT204:AT233,"助成金からの支出",AS204:AS233),-3)</f>
        <v>1000000</v>
      </c>
      <c r="AD204" s="141" t="s">
        <v>274</v>
      </c>
      <c r="AE204" s="171">
        <v>300000</v>
      </c>
      <c r="AF204" s="143" t="s">
        <v>245</v>
      </c>
      <c r="AG204" s="129"/>
      <c r="AH204" s="200"/>
      <c r="AI204" s="143" t="s">
        <v>245</v>
      </c>
      <c r="AJ204" s="129"/>
      <c r="AK204" s="200"/>
      <c r="AL204" s="143" t="s">
        <v>245</v>
      </c>
      <c r="AM204" s="129"/>
      <c r="AN204" s="200"/>
      <c r="AO204" s="143" t="s">
        <v>245</v>
      </c>
      <c r="AP204" s="129"/>
      <c r="AQ204" s="200"/>
      <c r="AR204" s="144" t="s">
        <v>246</v>
      </c>
      <c r="AS204" s="172">
        <f>PRODUCT(AE204,AG204,AJ204,AM204,AP204)</f>
        <v>300000</v>
      </c>
      <c r="AT204" s="198" t="s">
        <v>252</v>
      </c>
    </row>
    <row r="205" spans="2:46" ht="15" customHeight="1" outlineLevel="1" x14ac:dyDescent="0.4">
      <c r="B205" s="251"/>
      <c r="C205" s="145" t="s">
        <v>250</v>
      </c>
      <c r="D205" s="146" t="e">
        <f>IF(EXACT(D203,D204),"一致","不一致")</f>
        <v>#VALUE!</v>
      </c>
      <c r="E205" s="146" t="e">
        <f>IF(EXACT(E203,E204),"一致","不一致")</f>
        <v>#VALUE!</v>
      </c>
      <c r="F205" s="141"/>
      <c r="G205" s="171"/>
      <c r="H205" s="143" t="s">
        <v>245</v>
      </c>
      <c r="I205" s="129"/>
      <c r="J205" s="200"/>
      <c r="K205" s="143" t="s">
        <v>245</v>
      </c>
      <c r="L205" s="129"/>
      <c r="M205" s="200"/>
      <c r="N205" s="143" t="s">
        <v>245</v>
      </c>
      <c r="O205" s="129"/>
      <c r="P205" s="200"/>
      <c r="Q205" s="143" t="s">
        <v>245</v>
      </c>
      <c r="R205" s="129"/>
      <c r="S205" s="200"/>
      <c r="T205" s="144" t="s">
        <v>246</v>
      </c>
      <c r="U205" s="172">
        <f>PRODUCT(G205,I205,L205,O205,R205)</f>
        <v>0</v>
      </c>
      <c r="V205" s="198" t="s">
        <v>330</v>
      </c>
      <c r="Z205" s="251"/>
      <c r="AA205" s="145" t="s">
        <v>250</v>
      </c>
      <c r="AB205" s="146" t="str">
        <f>IF(EXACT(AB203,AB204),"一致","不一致")</f>
        <v>一致</v>
      </c>
      <c r="AC205" s="146" t="str">
        <f>IF(EXACT(AC203,AC204),"一致","不一致")</f>
        <v>一致</v>
      </c>
      <c r="AD205" s="141" t="s">
        <v>339</v>
      </c>
      <c r="AE205" s="171">
        <v>700000</v>
      </c>
      <c r="AF205" s="143" t="s">
        <v>245</v>
      </c>
      <c r="AG205" s="129"/>
      <c r="AH205" s="200"/>
      <c r="AI205" s="143" t="s">
        <v>245</v>
      </c>
      <c r="AJ205" s="129"/>
      <c r="AK205" s="200"/>
      <c r="AL205" s="143" t="s">
        <v>245</v>
      </c>
      <c r="AM205" s="129"/>
      <c r="AN205" s="200"/>
      <c r="AO205" s="143" t="s">
        <v>245</v>
      </c>
      <c r="AP205" s="129"/>
      <c r="AQ205" s="200"/>
      <c r="AR205" s="144" t="s">
        <v>246</v>
      </c>
      <c r="AS205" s="172">
        <f>PRODUCT(AE205,AG205,AJ205,AM205,AP205)</f>
        <v>700000</v>
      </c>
      <c r="AT205" s="198" t="s">
        <v>252</v>
      </c>
    </row>
    <row r="206" spans="2:46" ht="15" customHeight="1" outlineLevel="1" x14ac:dyDescent="0.4">
      <c r="B206" s="251"/>
      <c r="C206" s="145"/>
      <c r="D206" s="146"/>
      <c r="E206" s="146"/>
      <c r="F206" s="141"/>
      <c r="G206" s="171"/>
      <c r="H206" s="143" t="s">
        <v>245</v>
      </c>
      <c r="I206" s="129"/>
      <c r="J206" s="200"/>
      <c r="K206" s="143" t="s">
        <v>245</v>
      </c>
      <c r="L206" s="129"/>
      <c r="M206" s="200"/>
      <c r="N206" s="143" t="s">
        <v>245</v>
      </c>
      <c r="O206" s="129"/>
      <c r="P206" s="200"/>
      <c r="Q206" s="143" t="s">
        <v>245</v>
      </c>
      <c r="R206" s="129"/>
      <c r="S206" s="200"/>
      <c r="T206" s="144" t="s">
        <v>246</v>
      </c>
      <c r="U206" s="172">
        <f t="shared" ref="U206:U230" si="25">PRODUCT(G206,I206,L206,O206,R206)</f>
        <v>0</v>
      </c>
      <c r="V206" s="198" t="s">
        <v>330</v>
      </c>
      <c r="Z206" s="251"/>
      <c r="AA206" s="145"/>
      <c r="AB206" s="146"/>
      <c r="AC206" s="146"/>
      <c r="AD206" s="141"/>
      <c r="AE206" s="171"/>
      <c r="AF206" s="143" t="s">
        <v>245</v>
      </c>
      <c r="AG206" s="129"/>
      <c r="AH206" s="200"/>
      <c r="AI206" s="143" t="s">
        <v>245</v>
      </c>
      <c r="AJ206" s="129"/>
      <c r="AK206" s="200"/>
      <c r="AL206" s="143" t="s">
        <v>245</v>
      </c>
      <c r="AM206" s="129"/>
      <c r="AN206" s="200"/>
      <c r="AO206" s="143" t="s">
        <v>245</v>
      </c>
      <c r="AP206" s="129"/>
      <c r="AQ206" s="200"/>
      <c r="AR206" s="144" t="s">
        <v>246</v>
      </c>
      <c r="AS206" s="172">
        <f t="shared" ref="AS206:AS230" si="26">PRODUCT(AE206,AG206,AJ206,AM206,AP206)</f>
        <v>0</v>
      </c>
      <c r="AT206" s="198" t="s">
        <v>330</v>
      </c>
    </row>
    <row r="207" spans="2:46" ht="15" customHeight="1" outlineLevel="1" x14ac:dyDescent="0.4">
      <c r="B207" s="251"/>
      <c r="C207" s="145"/>
      <c r="D207" s="146"/>
      <c r="E207" s="146"/>
      <c r="F207" s="141"/>
      <c r="G207" s="171"/>
      <c r="H207" s="143" t="s">
        <v>245</v>
      </c>
      <c r="I207" s="129"/>
      <c r="J207" s="200"/>
      <c r="K207" s="143" t="s">
        <v>245</v>
      </c>
      <c r="L207" s="129"/>
      <c r="M207" s="200"/>
      <c r="N207" s="143" t="s">
        <v>245</v>
      </c>
      <c r="O207" s="129"/>
      <c r="P207" s="200"/>
      <c r="Q207" s="143" t="s">
        <v>245</v>
      </c>
      <c r="R207" s="129"/>
      <c r="S207" s="200"/>
      <c r="T207" s="144" t="s">
        <v>246</v>
      </c>
      <c r="U207" s="172">
        <f t="shared" si="25"/>
        <v>0</v>
      </c>
      <c r="V207" s="198" t="s">
        <v>330</v>
      </c>
      <c r="Z207" s="251"/>
      <c r="AA207" s="145"/>
      <c r="AB207" s="146"/>
      <c r="AC207" s="146"/>
      <c r="AD207" s="141"/>
      <c r="AE207" s="171"/>
      <c r="AF207" s="143" t="s">
        <v>245</v>
      </c>
      <c r="AG207" s="129"/>
      <c r="AH207" s="200"/>
      <c r="AI207" s="143" t="s">
        <v>245</v>
      </c>
      <c r="AJ207" s="129"/>
      <c r="AK207" s="200"/>
      <c r="AL207" s="143" t="s">
        <v>245</v>
      </c>
      <c r="AM207" s="129"/>
      <c r="AN207" s="200"/>
      <c r="AO207" s="143" t="s">
        <v>245</v>
      </c>
      <c r="AP207" s="129"/>
      <c r="AQ207" s="200"/>
      <c r="AR207" s="144" t="s">
        <v>246</v>
      </c>
      <c r="AS207" s="172">
        <f t="shared" si="26"/>
        <v>0</v>
      </c>
      <c r="AT207" s="198" t="s">
        <v>330</v>
      </c>
    </row>
    <row r="208" spans="2:46" ht="15" customHeight="1" outlineLevel="1" x14ac:dyDescent="0.4">
      <c r="B208" s="251"/>
      <c r="C208" s="145"/>
      <c r="D208" s="146"/>
      <c r="E208" s="146"/>
      <c r="F208" s="141"/>
      <c r="G208" s="171"/>
      <c r="H208" s="143" t="s">
        <v>245</v>
      </c>
      <c r="I208" s="129"/>
      <c r="J208" s="200"/>
      <c r="K208" s="143" t="s">
        <v>245</v>
      </c>
      <c r="L208" s="129"/>
      <c r="M208" s="200"/>
      <c r="N208" s="143" t="s">
        <v>245</v>
      </c>
      <c r="O208" s="129"/>
      <c r="P208" s="200"/>
      <c r="Q208" s="143" t="s">
        <v>245</v>
      </c>
      <c r="R208" s="129"/>
      <c r="S208" s="200"/>
      <c r="T208" s="144" t="s">
        <v>246</v>
      </c>
      <c r="U208" s="172">
        <f t="shared" ref="U208:U212" si="27">PRODUCT(G208,I208,L208,O208,R208)</f>
        <v>0</v>
      </c>
      <c r="V208" s="198" t="s">
        <v>330</v>
      </c>
      <c r="Z208" s="251"/>
      <c r="AA208" s="145"/>
      <c r="AB208" s="146"/>
      <c r="AC208" s="146"/>
      <c r="AD208" s="141"/>
      <c r="AE208" s="171"/>
      <c r="AF208" s="143" t="s">
        <v>245</v>
      </c>
      <c r="AG208" s="129"/>
      <c r="AH208" s="200"/>
      <c r="AI208" s="143" t="s">
        <v>245</v>
      </c>
      <c r="AJ208" s="129"/>
      <c r="AK208" s="200"/>
      <c r="AL208" s="143" t="s">
        <v>245</v>
      </c>
      <c r="AM208" s="129"/>
      <c r="AN208" s="200"/>
      <c r="AO208" s="143" t="s">
        <v>245</v>
      </c>
      <c r="AP208" s="129"/>
      <c r="AQ208" s="200"/>
      <c r="AR208" s="144" t="s">
        <v>246</v>
      </c>
      <c r="AS208" s="172">
        <f t="shared" si="26"/>
        <v>0</v>
      </c>
      <c r="AT208" s="198" t="s">
        <v>330</v>
      </c>
    </row>
    <row r="209" spans="2:46" ht="15" customHeight="1" outlineLevel="1" x14ac:dyDescent="0.4">
      <c r="B209" s="251"/>
      <c r="C209" s="145"/>
      <c r="D209" s="146"/>
      <c r="E209" s="146"/>
      <c r="F209" s="141"/>
      <c r="G209" s="171"/>
      <c r="H209" s="143" t="s">
        <v>245</v>
      </c>
      <c r="I209" s="129"/>
      <c r="J209" s="200"/>
      <c r="K209" s="143" t="s">
        <v>245</v>
      </c>
      <c r="L209" s="129"/>
      <c r="M209" s="200"/>
      <c r="N209" s="143" t="s">
        <v>245</v>
      </c>
      <c r="O209" s="129"/>
      <c r="P209" s="200"/>
      <c r="Q209" s="143" t="s">
        <v>245</v>
      </c>
      <c r="R209" s="129"/>
      <c r="S209" s="200"/>
      <c r="T209" s="144" t="s">
        <v>246</v>
      </c>
      <c r="U209" s="172">
        <f t="shared" si="27"/>
        <v>0</v>
      </c>
      <c r="V209" s="198" t="s">
        <v>330</v>
      </c>
      <c r="Z209" s="251"/>
      <c r="AA209" s="145"/>
      <c r="AB209" s="146"/>
      <c r="AC209" s="146"/>
      <c r="AD209" s="141"/>
      <c r="AE209" s="171"/>
      <c r="AF209" s="143" t="s">
        <v>245</v>
      </c>
      <c r="AG209" s="129"/>
      <c r="AH209" s="200"/>
      <c r="AI209" s="143" t="s">
        <v>245</v>
      </c>
      <c r="AJ209" s="129"/>
      <c r="AK209" s="200"/>
      <c r="AL209" s="143" t="s">
        <v>245</v>
      </c>
      <c r="AM209" s="129"/>
      <c r="AN209" s="200"/>
      <c r="AO209" s="143" t="s">
        <v>245</v>
      </c>
      <c r="AP209" s="129"/>
      <c r="AQ209" s="200"/>
      <c r="AR209" s="144" t="s">
        <v>246</v>
      </c>
      <c r="AS209" s="172">
        <f t="shared" si="26"/>
        <v>0</v>
      </c>
      <c r="AT209" s="198" t="s">
        <v>330</v>
      </c>
    </row>
    <row r="210" spans="2:46" ht="15" customHeight="1" outlineLevel="1" x14ac:dyDescent="0.4">
      <c r="B210" s="251"/>
      <c r="C210" s="145"/>
      <c r="D210" s="146"/>
      <c r="E210" s="146"/>
      <c r="F210" s="141"/>
      <c r="G210" s="171"/>
      <c r="H210" s="143" t="s">
        <v>245</v>
      </c>
      <c r="I210" s="129"/>
      <c r="J210" s="200"/>
      <c r="K210" s="143" t="s">
        <v>245</v>
      </c>
      <c r="L210" s="129"/>
      <c r="M210" s="200"/>
      <c r="N210" s="143" t="s">
        <v>245</v>
      </c>
      <c r="O210" s="129"/>
      <c r="P210" s="200"/>
      <c r="Q210" s="143" t="s">
        <v>245</v>
      </c>
      <c r="R210" s="129"/>
      <c r="S210" s="200"/>
      <c r="T210" s="144" t="s">
        <v>246</v>
      </c>
      <c r="U210" s="172">
        <f t="shared" si="27"/>
        <v>0</v>
      </c>
      <c r="V210" s="198" t="s">
        <v>330</v>
      </c>
      <c r="Z210" s="251"/>
      <c r="AA210" s="145"/>
      <c r="AB210" s="146"/>
      <c r="AC210" s="146"/>
      <c r="AD210" s="141"/>
      <c r="AE210" s="171"/>
      <c r="AF210" s="143" t="s">
        <v>245</v>
      </c>
      <c r="AG210" s="129"/>
      <c r="AH210" s="200"/>
      <c r="AI210" s="143" t="s">
        <v>245</v>
      </c>
      <c r="AJ210" s="129"/>
      <c r="AK210" s="200"/>
      <c r="AL210" s="143" t="s">
        <v>245</v>
      </c>
      <c r="AM210" s="129"/>
      <c r="AN210" s="200"/>
      <c r="AO210" s="143" t="s">
        <v>245</v>
      </c>
      <c r="AP210" s="129"/>
      <c r="AQ210" s="200"/>
      <c r="AR210" s="144" t="s">
        <v>246</v>
      </c>
      <c r="AS210" s="172">
        <f t="shared" si="26"/>
        <v>0</v>
      </c>
      <c r="AT210" s="198" t="s">
        <v>330</v>
      </c>
    </row>
    <row r="211" spans="2:46" ht="15" customHeight="1" outlineLevel="1" x14ac:dyDescent="0.4">
      <c r="B211" s="251"/>
      <c r="C211" s="145"/>
      <c r="D211" s="146"/>
      <c r="E211" s="146"/>
      <c r="F211" s="141"/>
      <c r="G211" s="171"/>
      <c r="H211" s="143" t="s">
        <v>245</v>
      </c>
      <c r="I211" s="129"/>
      <c r="J211" s="200"/>
      <c r="K211" s="143" t="s">
        <v>245</v>
      </c>
      <c r="L211" s="129"/>
      <c r="M211" s="200"/>
      <c r="N211" s="143" t="s">
        <v>245</v>
      </c>
      <c r="O211" s="129"/>
      <c r="P211" s="200"/>
      <c r="Q211" s="143" t="s">
        <v>245</v>
      </c>
      <c r="R211" s="129"/>
      <c r="S211" s="200"/>
      <c r="T211" s="144" t="s">
        <v>246</v>
      </c>
      <c r="U211" s="172">
        <f t="shared" si="27"/>
        <v>0</v>
      </c>
      <c r="V211" s="198" t="s">
        <v>330</v>
      </c>
      <c r="Z211" s="251"/>
      <c r="AA211" s="145"/>
      <c r="AB211" s="146"/>
      <c r="AC211" s="146"/>
      <c r="AD211" s="141"/>
      <c r="AE211" s="171"/>
      <c r="AF211" s="143" t="s">
        <v>245</v>
      </c>
      <c r="AG211" s="129"/>
      <c r="AH211" s="200"/>
      <c r="AI211" s="143" t="s">
        <v>245</v>
      </c>
      <c r="AJ211" s="129"/>
      <c r="AK211" s="200"/>
      <c r="AL211" s="143" t="s">
        <v>245</v>
      </c>
      <c r="AM211" s="129"/>
      <c r="AN211" s="200"/>
      <c r="AO211" s="143" t="s">
        <v>245</v>
      </c>
      <c r="AP211" s="129"/>
      <c r="AQ211" s="200"/>
      <c r="AR211" s="144" t="s">
        <v>246</v>
      </c>
      <c r="AS211" s="172">
        <f t="shared" si="26"/>
        <v>0</v>
      </c>
      <c r="AT211" s="198" t="s">
        <v>330</v>
      </c>
    </row>
    <row r="212" spans="2:46" ht="15" customHeight="1" outlineLevel="1" x14ac:dyDescent="0.4">
      <c r="B212" s="251"/>
      <c r="C212" s="145"/>
      <c r="D212" s="146"/>
      <c r="E212" s="146"/>
      <c r="F212" s="141"/>
      <c r="G212" s="171"/>
      <c r="H212" s="143" t="s">
        <v>245</v>
      </c>
      <c r="I212" s="129"/>
      <c r="J212" s="200"/>
      <c r="K212" s="143" t="s">
        <v>245</v>
      </c>
      <c r="L212" s="129"/>
      <c r="M212" s="200"/>
      <c r="N212" s="143" t="s">
        <v>245</v>
      </c>
      <c r="O212" s="129"/>
      <c r="P212" s="200"/>
      <c r="Q212" s="143" t="s">
        <v>245</v>
      </c>
      <c r="R212" s="129"/>
      <c r="S212" s="200"/>
      <c r="T212" s="144" t="s">
        <v>246</v>
      </c>
      <c r="U212" s="172">
        <f t="shared" si="27"/>
        <v>0</v>
      </c>
      <c r="V212" s="198" t="s">
        <v>330</v>
      </c>
      <c r="Z212" s="251"/>
      <c r="AA212" s="145"/>
      <c r="AB212" s="146"/>
      <c r="AC212" s="146"/>
      <c r="AD212" s="141"/>
      <c r="AE212" s="171"/>
      <c r="AF212" s="143" t="s">
        <v>245</v>
      </c>
      <c r="AG212" s="129"/>
      <c r="AH212" s="200"/>
      <c r="AI212" s="143" t="s">
        <v>245</v>
      </c>
      <c r="AJ212" s="129"/>
      <c r="AK212" s="200"/>
      <c r="AL212" s="143" t="s">
        <v>245</v>
      </c>
      <c r="AM212" s="129"/>
      <c r="AN212" s="200"/>
      <c r="AO212" s="143" t="s">
        <v>245</v>
      </c>
      <c r="AP212" s="129"/>
      <c r="AQ212" s="200"/>
      <c r="AR212" s="144" t="s">
        <v>246</v>
      </c>
      <c r="AS212" s="172">
        <f t="shared" si="26"/>
        <v>0</v>
      </c>
      <c r="AT212" s="198" t="s">
        <v>330</v>
      </c>
    </row>
    <row r="213" spans="2:46" ht="15" customHeight="1" outlineLevel="1" x14ac:dyDescent="0.4">
      <c r="B213" s="251"/>
      <c r="C213" s="145"/>
      <c r="D213" s="146"/>
      <c r="E213" s="146"/>
      <c r="F213" s="141"/>
      <c r="G213" s="171"/>
      <c r="H213" s="143" t="s">
        <v>245</v>
      </c>
      <c r="I213" s="129"/>
      <c r="J213" s="200"/>
      <c r="K213" s="143" t="s">
        <v>245</v>
      </c>
      <c r="L213" s="129"/>
      <c r="M213" s="200"/>
      <c r="N213" s="143" t="s">
        <v>245</v>
      </c>
      <c r="O213" s="129"/>
      <c r="P213" s="200"/>
      <c r="Q213" s="143" t="s">
        <v>245</v>
      </c>
      <c r="R213" s="129"/>
      <c r="S213" s="200"/>
      <c r="T213" s="144" t="s">
        <v>246</v>
      </c>
      <c r="U213" s="172">
        <f t="shared" si="25"/>
        <v>0</v>
      </c>
      <c r="V213" s="198" t="s">
        <v>330</v>
      </c>
      <c r="Z213" s="251"/>
      <c r="AA213" s="145"/>
      <c r="AB213" s="146"/>
      <c r="AC213" s="146"/>
      <c r="AD213" s="141"/>
      <c r="AE213" s="171"/>
      <c r="AF213" s="143" t="s">
        <v>245</v>
      </c>
      <c r="AG213" s="129"/>
      <c r="AH213" s="200"/>
      <c r="AI213" s="143" t="s">
        <v>245</v>
      </c>
      <c r="AJ213" s="129"/>
      <c r="AK213" s="200"/>
      <c r="AL213" s="143" t="s">
        <v>245</v>
      </c>
      <c r="AM213" s="129"/>
      <c r="AN213" s="200"/>
      <c r="AO213" s="143" t="s">
        <v>245</v>
      </c>
      <c r="AP213" s="129"/>
      <c r="AQ213" s="200"/>
      <c r="AR213" s="144" t="s">
        <v>246</v>
      </c>
      <c r="AS213" s="172">
        <f t="shared" si="26"/>
        <v>0</v>
      </c>
      <c r="AT213" s="198" t="s">
        <v>330</v>
      </c>
    </row>
    <row r="214" spans="2:46" ht="15" hidden="1" customHeight="1" outlineLevel="2" x14ac:dyDescent="0.4">
      <c r="B214" s="251"/>
      <c r="C214" s="145"/>
      <c r="D214" s="146"/>
      <c r="E214" s="146"/>
      <c r="F214" s="141"/>
      <c r="G214" s="171"/>
      <c r="H214" s="143" t="s">
        <v>245</v>
      </c>
      <c r="I214" s="129"/>
      <c r="J214" s="200"/>
      <c r="K214" s="143" t="s">
        <v>245</v>
      </c>
      <c r="L214" s="129"/>
      <c r="M214" s="200"/>
      <c r="N214" s="143" t="s">
        <v>245</v>
      </c>
      <c r="O214" s="129"/>
      <c r="P214" s="200"/>
      <c r="Q214" s="143" t="s">
        <v>245</v>
      </c>
      <c r="R214" s="129"/>
      <c r="S214" s="200"/>
      <c r="T214" s="144" t="s">
        <v>246</v>
      </c>
      <c r="U214" s="172">
        <f t="shared" si="25"/>
        <v>0</v>
      </c>
      <c r="V214" s="198" t="s">
        <v>330</v>
      </c>
      <c r="Z214" s="251"/>
      <c r="AA214" s="145"/>
      <c r="AB214" s="146"/>
      <c r="AC214" s="146"/>
      <c r="AD214" s="141"/>
      <c r="AE214" s="142"/>
      <c r="AF214" s="143" t="s">
        <v>245</v>
      </c>
      <c r="AG214" s="129"/>
      <c r="AH214" s="200"/>
      <c r="AI214" s="143" t="s">
        <v>245</v>
      </c>
      <c r="AJ214" s="129"/>
      <c r="AK214" s="200"/>
      <c r="AL214" s="143" t="s">
        <v>245</v>
      </c>
      <c r="AM214" s="129"/>
      <c r="AN214" s="200"/>
      <c r="AO214" s="143" t="s">
        <v>245</v>
      </c>
      <c r="AP214" s="129"/>
      <c r="AQ214" s="200"/>
      <c r="AR214" s="144" t="s">
        <v>246</v>
      </c>
      <c r="AS214" s="172">
        <f t="shared" si="26"/>
        <v>0</v>
      </c>
      <c r="AT214" s="198" t="s">
        <v>330</v>
      </c>
    </row>
    <row r="215" spans="2:46" ht="15" hidden="1" customHeight="1" outlineLevel="2" x14ac:dyDescent="0.4">
      <c r="B215" s="251"/>
      <c r="C215" s="145"/>
      <c r="D215" s="146"/>
      <c r="E215" s="146"/>
      <c r="F215" s="141"/>
      <c r="G215" s="171"/>
      <c r="H215" s="143" t="s">
        <v>245</v>
      </c>
      <c r="I215" s="129"/>
      <c r="J215" s="200"/>
      <c r="K215" s="143" t="s">
        <v>245</v>
      </c>
      <c r="L215" s="129"/>
      <c r="M215" s="200"/>
      <c r="N215" s="143" t="s">
        <v>245</v>
      </c>
      <c r="O215" s="129"/>
      <c r="P215" s="200"/>
      <c r="Q215" s="143" t="s">
        <v>245</v>
      </c>
      <c r="R215" s="129"/>
      <c r="S215" s="200"/>
      <c r="T215" s="144" t="s">
        <v>246</v>
      </c>
      <c r="U215" s="172">
        <f t="shared" si="25"/>
        <v>0</v>
      </c>
      <c r="V215" s="198" t="s">
        <v>330</v>
      </c>
      <c r="Z215" s="251"/>
      <c r="AA215" s="145"/>
      <c r="AB215" s="146"/>
      <c r="AC215" s="146"/>
      <c r="AD215" s="141"/>
      <c r="AE215" s="142"/>
      <c r="AF215" s="143" t="s">
        <v>245</v>
      </c>
      <c r="AG215" s="129"/>
      <c r="AH215" s="200"/>
      <c r="AI215" s="143" t="s">
        <v>245</v>
      </c>
      <c r="AJ215" s="129"/>
      <c r="AK215" s="200"/>
      <c r="AL215" s="143" t="s">
        <v>245</v>
      </c>
      <c r="AM215" s="129"/>
      <c r="AN215" s="200"/>
      <c r="AO215" s="143" t="s">
        <v>245</v>
      </c>
      <c r="AP215" s="129"/>
      <c r="AQ215" s="200"/>
      <c r="AR215" s="144" t="s">
        <v>246</v>
      </c>
      <c r="AS215" s="172">
        <f t="shared" si="26"/>
        <v>0</v>
      </c>
      <c r="AT215" s="198" t="s">
        <v>330</v>
      </c>
    </row>
    <row r="216" spans="2:46" ht="15" hidden="1" customHeight="1" outlineLevel="2" x14ac:dyDescent="0.4">
      <c r="B216" s="251"/>
      <c r="C216" s="145"/>
      <c r="D216" s="146"/>
      <c r="E216" s="146"/>
      <c r="F216" s="141"/>
      <c r="G216" s="171"/>
      <c r="H216" s="143" t="s">
        <v>245</v>
      </c>
      <c r="I216" s="129"/>
      <c r="J216" s="200"/>
      <c r="K216" s="143" t="s">
        <v>245</v>
      </c>
      <c r="L216" s="129"/>
      <c r="M216" s="200"/>
      <c r="N216" s="143" t="s">
        <v>245</v>
      </c>
      <c r="O216" s="129"/>
      <c r="P216" s="200"/>
      <c r="Q216" s="143" t="s">
        <v>245</v>
      </c>
      <c r="R216" s="129"/>
      <c r="S216" s="200"/>
      <c r="T216" s="144" t="s">
        <v>246</v>
      </c>
      <c r="U216" s="172">
        <f t="shared" si="25"/>
        <v>0</v>
      </c>
      <c r="V216" s="198" t="s">
        <v>330</v>
      </c>
      <c r="Z216" s="251"/>
      <c r="AA216" s="145"/>
      <c r="AB216" s="146"/>
      <c r="AC216" s="146"/>
      <c r="AD216" s="141"/>
      <c r="AE216" s="142"/>
      <c r="AF216" s="143" t="s">
        <v>245</v>
      </c>
      <c r="AG216" s="129"/>
      <c r="AH216" s="200"/>
      <c r="AI216" s="143" t="s">
        <v>245</v>
      </c>
      <c r="AJ216" s="129"/>
      <c r="AK216" s="200"/>
      <c r="AL216" s="143" t="s">
        <v>245</v>
      </c>
      <c r="AM216" s="129"/>
      <c r="AN216" s="200"/>
      <c r="AO216" s="143" t="s">
        <v>245</v>
      </c>
      <c r="AP216" s="129"/>
      <c r="AQ216" s="200"/>
      <c r="AR216" s="144" t="s">
        <v>246</v>
      </c>
      <c r="AS216" s="172">
        <f t="shared" ref="AS216:AS225" si="28">PRODUCT(AE216,AG216,AJ216,AM216,AP216)</f>
        <v>0</v>
      </c>
      <c r="AT216" s="198" t="s">
        <v>330</v>
      </c>
    </row>
    <row r="217" spans="2:46" ht="15" hidden="1" customHeight="1" outlineLevel="2" x14ac:dyDescent="0.4">
      <c r="B217" s="251"/>
      <c r="C217" s="145"/>
      <c r="D217" s="146"/>
      <c r="E217" s="146"/>
      <c r="F217" s="141"/>
      <c r="G217" s="171"/>
      <c r="H217" s="143" t="s">
        <v>245</v>
      </c>
      <c r="I217" s="129"/>
      <c r="J217" s="200"/>
      <c r="K217" s="143" t="s">
        <v>245</v>
      </c>
      <c r="L217" s="129"/>
      <c r="M217" s="200"/>
      <c r="N217" s="143" t="s">
        <v>245</v>
      </c>
      <c r="O217" s="129"/>
      <c r="P217" s="200"/>
      <c r="Q217" s="143" t="s">
        <v>245</v>
      </c>
      <c r="R217" s="129"/>
      <c r="S217" s="200"/>
      <c r="T217" s="144" t="s">
        <v>246</v>
      </c>
      <c r="U217" s="172">
        <f t="shared" si="25"/>
        <v>0</v>
      </c>
      <c r="V217" s="198" t="s">
        <v>330</v>
      </c>
      <c r="Z217" s="251"/>
      <c r="AA217" s="145"/>
      <c r="AB217" s="146"/>
      <c r="AC217" s="146"/>
      <c r="AD217" s="141"/>
      <c r="AE217" s="142"/>
      <c r="AF217" s="143" t="s">
        <v>245</v>
      </c>
      <c r="AG217" s="129"/>
      <c r="AH217" s="200"/>
      <c r="AI217" s="143" t="s">
        <v>245</v>
      </c>
      <c r="AJ217" s="129"/>
      <c r="AK217" s="200"/>
      <c r="AL217" s="143" t="s">
        <v>245</v>
      </c>
      <c r="AM217" s="129"/>
      <c r="AN217" s="200"/>
      <c r="AO217" s="143" t="s">
        <v>245</v>
      </c>
      <c r="AP217" s="129"/>
      <c r="AQ217" s="200"/>
      <c r="AR217" s="144" t="s">
        <v>246</v>
      </c>
      <c r="AS217" s="172">
        <f t="shared" si="28"/>
        <v>0</v>
      </c>
      <c r="AT217" s="198" t="s">
        <v>330</v>
      </c>
    </row>
    <row r="218" spans="2:46" ht="15" hidden="1" customHeight="1" outlineLevel="2" x14ac:dyDescent="0.4">
      <c r="B218" s="251"/>
      <c r="C218" s="145"/>
      <c r="D218" s="146"/>
      <c r="E218" s="146"/>
      <c r="F218" s="141"/>
      <c r="G218" s="171"/>
      <c r="H218" s="143" t="s">
        <v>245</v>
      </c>
      <c r="I218" s="129"/>
      <c r="J218" s="200"/>
      <c r="K218" s="143" t="s">
        <v>245</v>
      </c>
      <c r="L218" s="129"/>
      <c r="M218" s="200"/>
      <c r="N218" s="143" t="s">
        <v>245</v>
      </c>
      <c r="O218" s="129"/>
      <c r="P218" s="200"/>
      <c r="Q218" s="143" t="s">
        <v>245</v>
      </c>
      <c r="R218" s="129"/>
      <c r="S218" s="200"/>
      <c r="T218" s="144" t="s">
        <v>246</v>
      </c>
      <c r="U218" s="172">
        <f t="shared" si="25"/>
        <v>0</v>
      </c>
      <c r="V218" s="198" t="s">
        <v>330</v>
      </c>
      <c r="Z218" s="251"/>
      <c r="AA218" s="145"/>
      <c r="AB218" s="146"/>
      <c r="AC218" s="146"/>
      <c r="AD218" s="141"/>
      <c r="AE218" s="142"/>
      <c r="AF218" s="143" t="s">
        <v>245</v>
      </c>
      <c r="AG218" s="129"/>
      <c r="AH218" s="200"/>
      <c r="AI218" s="143" t="s">
        <v>245</v>
      </c>
      <c r="AJ218" s="129"/>
      <c r="AK218" s="200"/>
      <c r="AL218" s="143" t="s">
        <v>245</v>
      </c>
      <c r="AM218" s="129"/>
      <c r="AN218" s="200"/>
      <c r="AO218" s="143" t="s">
        <v>245</v>
      </c>
      <c r="AP218" s="129"/>
      <c r="AQ218" s="200"/>
      <c r="AR218" s="144" t="s">
        <v>246</v>
      </c>
      <c r="AS218" s="172">
        <f t="shared" si="28"/>
        <v>0</v>
      </c>
      <c r="AT218" s="198" t="s">
        <v>330</v>
      </c>
    </row>
    <row r="219" spans="2:46" ht="15" hidden="1" customHeight="1" outlineLevel="2" x14ac:dyDescent="0.4">
      <c r="B219" s="251"/>
      <c r="C219" s="145"/>
      <c r="D219" s="146"/>
      <c r="E219" s="146"/>
      <c r="F219" s="141"/>
      <c r="G219" s="171"/>
      <c r="H219" s="143" t="s">
        <v>245</v>
      </c>
      <c r="I219" s="129"/>
      <c r="J219" s="200"/>
      <c r="K219" s="143" t="s">
        <v>245</v>
      </c>
      <c r="L219" s="129"/>
      <c r="M219" s="200"/>
      <c r="N219" s="143" t="s">
        <v>245</v>
      </c>
      <c r="O219" s="129"/>
      <c r="P219" s="200"/>
      <c r="Q219" s="143" t="s">
        <v>245</v>
      </c>
      <c r="R219" s="129"/>
      <c r="S219" s="200"/>
      <c r="T219" s="144" t="s">
        <v>246</v>
      </c>
      <c r="U219" s="172">
        <f t="shared" si="25"/>
        <v>0</v>
      </c>
      <c r="V219" s="198" t="s">
        <v>330</v>
      </c>
      <c r="Z219" s="251"/>
      <c r="AA219" s="145"/>
      <c r="AB219" s="146"/>
      <c r="AC219" s="146"/>
      <c r="AD219" s="141"/>
      <c r="AE219" s="142"/>
      <c r="AF219" s="143" t="s">
        <v>245</v>
      </c>
      <c r="AG219" s="129"/>
      <c r="AH219" s="200"/>
      <c r="AI219" s="143" t="s">
        <v>245</v>
      </c>
      <c r="AJ219" s="129"/>
      <c r="AK219" s="200"/>
      <c r="AL219" s="143" t="s">
        <v>245</v>
      </c>
      <c r="AM219" s="129"/>
      <c r="AN219" s="200"/>
      <c r="AO219" s="143" t="s">
        <v>245</v>
      </c>
      <c r="AP219" s="129"/>
      <c r="AQ219" s="200"/>
      <c r="AR219" s="144" t="s">
        <v>246</v>
      </c>
      <c r="AS219" s="172">
        <f t="shared" si="28"/>
        <v>0</v>
      </c>
      <c r="AT219" s="198" t="s">
        <v>330</v>
      </c>
    </row>
    <row r="220" spans="2:46" ht="15" hidden="1" customHeight="1" outlineLevel="2" x14ac:dyDescent="0.4">
      <c r="B220" s="251"/>
      <c r="C220" s="145"/>
      <c r="D220" s="146"/>
      <c r="E220" s="146"/>
      <c r="F220" s="141"/>
      <c r="G220" s="171"/>
      <c r="H220" s="143" t="s">
        <v>245</v>
      </c>
      <c r="I220" s="129"/>
      <c r="J220" s="200"/>
      <c r="K220" s="143" t="s">
        <v>245</v>
      </c>
      <c r="L220" s="129"/>
      <c r="M220" s="200"/>
      <c r="N220" s="143" t="s">
        <v>245</v>
      </c>
      <c r="O220" s="129"/>
      <c r="P220" s="200"/>
      <c r="Q220" s="143" t="s">
        <v>245</v>
      </c>
      <c r="R220" s="129"/>
      <c r="S220" s="200"/>
      <c r="T220" s="144" t="s">
        <v>246</v>
      </c>
      <c r="U220" s="172">
        <f t="shared" si="25"/>
        <v>0</v>
      </c>
      <c r="V220" s="198" t="s">
        <v>330</v>
      </c>
      <c r="Z220" s="251"/>
      <c r="AA220" s="145"/>
      <c r="AB220" s="146"/>
      <c r="AC220" s="146"/>
      <c r="AD220" s="141"/>
      <c r="AE220" s="142"/>
      <c r="AF220" s="143" t="s">
        <v>245</v>
      </c>
      <c r="AG220" s="129"/>
      <c r="AH220" s="200"/>
      <c r="AI220" s="143" t="s">
        <v>245</v>
      </c>
      <c r="AJ220" s="129"/>
      <c r="AK220" s="200"/>
      <c r="AL220" s="143" t="s">
        <v>245</v>
      </c>
      <c r="AM220" s="129"/>
      <c r="AN220" s="200"/>
      <c r="AO220" s="143" t="s">
        <v>245</v>
      </c>
      <c r="AP220" s="129"/>
      <c r="AQ220" s="200"/>
      <c r="AR220" s="144" t="s">
        <v>246</v>
      </c>
      <c r="AS220" s="172">
        <f t="shared" si="28"/>
        <v>0</v>
      </c>
      <c r="AT220" s="198" t="s">
        <v>330</v>
      </c>
    </row>
    <row r="221" spans="2:46" ht="15" hidden="1" customHeight="1" outlineLevel="2" x14ac:dyDescent="0.4">
      <c r="B221" s="251"/>
      <c r="C221" s="145"/>
      <c r="D221" s="146"/>
      <c r="E221" s="146"/>
      <c r="F221" s="141"/>
      <c r="G221" s="171"/>
      <c r="H221" s="143" t="s">
        <v>245</v>
      </c>
      <c r="I221" s="129"/>
      <c r="J221" s="200"/>
      <c r="K221" s="143" t="s">
        <v>245</v>
      </c>
      <c r="L221" s="129"/>
      <c r="M221" s="200"/>
      <c r="N221" s="143" t="s">
        <v>245</v>
      </c>
      <c r="O221" s="129"/>
      <c r="P221" s="200"/>
      <c r="Q221" s="143" t="s">
        <v>245</v>
      </c>
      <c r="R221" s="129"/>
      <c r="S221" s="200"/>
      <c r="T221" s="144" t="s">
        <v>246</v>
      </c>
      <c r="U221" s="172">
        <f t="shared" si="25"/>
        <v>0</v>
      </c>
      <c r="V221" s="198" t="s">
        <v>330</v>
      </c>
      <c r="Z221" s="251"/>
      <c r="AA221" s="145"/>
      <c r="AB221" s="146"/>
      <c r="AC221" s="146"/>
      <c r="AD221" s="141"/>
      <c r="AE221" s="142"/>
      <c r="AF221" s="143" t="s">
        <v>245</v>
      </c>
      <c r="AG221" s="129"/>
      <c r="AH221" s="200"/>
      <c r="AI221" s="143" t="s">
        <v>245</v>
      </c>
      <c r="AJ221" s="129"/>
      <c r="AK221" s="200"/>
      <c r="AL221" s="143" t="s">
        <v>245</v>
      </c>
      <c r="AM221" s="129"/>
      <c r="AN221" s="200"/>
      <c r="AO221" s="143" t="s">
        <v>245</v>
      </c>
      <c r="AP221" s="129"/>
      <c r="AQ221" s="200"/>
      <c r="AR221" s="144" t="s">
        <v>246</v>
      </c>
      <c r="AS221" s="172">
        <f t="shared" si="28"/>
        <v>0</v>
      </c>
      <c r="AT221" s="198" t="s">
        <v>330</v>
      </c>
    </row>
    <row r="222" spans="2:46" ht="15" hidden="1" customHeight="1" outlineLevel="2" x14ac:dyDescent="0.4">
      <c r="B222" s="251"/>
      <c r="C222" s="145"/>
      <c r="D222" s="146"/>
      <c r="E222" s="146"/>
      <c r="F222" s="141"/>
      <c r="G222" s="171"/>
      <c r="H222" s="143" t="s">
        <v>245</v>
      </c>
      <c r="I222" s="129"/>
      <c r="J222" s="200"/>
      <c r="K222" s="143" t="s">
        <v>245</v>
      </c>
      <c r="L222" s="129"/>
      <c r="M222" s="200"/>
      <c r="N222" s="143" t="s">
        <v>245</v>
      </c>
      <c r="O222" s="129"/>
      <c r="P222" s="200"/>
      <c r="Q222" s="143" t="s">
        <v>245</v>
      </c>
      <c r="R222" s="129"/>
      <c r="S222" s="200"/>
      <c r="T222" s="144" t="s">
        <v>246</v>
      </c>
      <c r="U222" s="172">
        <f t="shared" si="25"/>
        <v>0</v>
      </c>
      <c r="V222" s="198" t="s">
        <v>330</v>
      </c>
      <c r="Z222" s="251"/>
      <c r="AA222" s="145"/>
      <c r="AB222" s="146"/>
      <c r="AC222" s="146"/>
      <c r="AD222" s="141"/>
      <c r="AE222" s="142"/>
      <c r="AF222" s="143" t="s">
        <v>245</v>
      </c>
      <c r="AG222" s="129"/>
      <c r="AH222" s="200"/>
      <c r="AI222" s="143" t="s">
        <v>245</v>
      </c>
      <c r="AJ222" s="129"/>
      <c r="AK222" s="200"/>
      <c r="AL222" s="143" t="s">
        <v>245</v>
      </c>
      <c r="AM222" s="129"/>
      <c r="AN222" s="200"/>
      <c r="AO222" s="143" t="s">
        <v>245</v>
      </c>
      <c r="AP222" s="129"/>
      <c r="AQ222" s="200"/>
      <c r="AR222" s="144" t="s">
        <v>246</v>
      </c>
      <c r="AS222" s="172">
        <f t="shared" si="28"/>
        <v>0</v>
      </c>
      <c r="AT222" s="198" t="s">
        <v>330</v>
      </c>
    </row>
    <row r="223" spans="2:46" ht="15" hidden="1" customHeight="1" outlineLevel="2" x14ac:dyDescent="0.4">
      <c r="B223" s="251"/>
      <c r="C223" s="145"/>
      <c r="D223" s="146"/>
      <c r="E223" s="146"/>
      <c r="F223" s="141"/>
      <c r="G223" s="171"/>
      <c r="H223" s="143" t="s">
        <v>245</v>
      </c>
      <c r="I223" s="129"/>
      <c r="J223" s="200"/>
      <c r="K223" s="143" t="s">
        <v>245</v>
      </c>
      <c r="L223" s="129"/>
      <c r="M223" s="200"/>
      <c r="N223" s="143" t="s">
        <v>245</v>
      </c>
      <c r="O223" s="129"/>
      <c r="P223" s="200"/>
      <c r="Q223" s="143" t="s">
        <v>245</v>
      </c>
      <c r="R223" s="129"/>
      <c r="S223" s="200"/>
      <c r="T223" s="144" t="s">
        <v>246</v>
      </c>
      <c r="U223" s="172">
        <f t="shared" si="25"/>
        <v>0</v>
      </c>
      <c r="V223" s="198" t="s">
        <v>330</v>
      </c>
      <c r="Z223" s="251"/>
      <c r="AA223" s="145"/>
      <c r="AB223" s="146"/>
      <c r="AC223" s="146"/>
      <c r="AD223" s="141"/>
      <c r="AE223" s="142"/>
      <c r="AF223" s="143" t="s">
        <v>245</v>
      </c>
      <c r="AG223" s="129"/>
      <c r="AH223" s="200"/>
      <c r="AI223" s="143" t="s">
        <v>245</v>
      </c>
      <c r="AJ223" s="129"/>
      <c r="AK223" s="200"/>
      <c r="AL223" s="143" t="s">
        <v>245</v>
      </c>
      <c r="AM223" s="129"/>
      <c r="AN223" s="200"/>
      <c r="AO223" s="143" t="s">
        <v>245</v>
      </c>
      <c r="AP223" s="129"/>
      <c r="AQ223" s="200"/>
      <c r="AR223" s="144" t="s">
        <v>246</v>
      </c>
      <c r="AS223" s="172">
        <f t="shared" si="28"/>
        <v>0</v>
      </c>
      <c r="AT223" s="198" t="s">
        <v>330</v>
      </c>
    </row>
    <row r="224" spans="2:46" ht="15" hidden="1" customHeight="1" outlineLevel="2" x14ac:dyDescent="0.4">
      <c r="B224" s="251"/>
      <c r="C224" s="145"/>
      <c r="D224" s="146"/>
      <c r="E224" s="146"/>
      <c r="F224" s="141"/>
      <c r="G224" s="171"/>
      <c r="H224" s="143" t="s">
        <v>245</v>
      </c>
      <c r="I224" s="129"/>
      <c r="J224" s="200"/>
      <c r="K224" s="143" t="s">
        <v>245</v>
      </c>
      <c r="L224" s="129"/>
      <c r="M224" s="200"/>
      <c r="N224" s="143" t="s">
        <v>245</v>
      </c>
      <c r="O224" s="129"/>
      <c r="P224" s="200"/>
      <c r="Q224" s="143" t="s">
        <v>245</v>
      </c>
      <c r="R224" s="129"/>
      <c r="S224" s="200"/>
      <c r="T224" s="144" t="s">
        <v>246</v>
      </c>
      <c r="U224" s="172">
        <f t="shared" si="25"/>
        <v>0</v>
      </c>
      <c r="V224" s="198" t="s">
        <v>330</v>
      </c>
      <c r="Z224" s="251"/>
      <c r="AA224" s="145"/>
      <c r="AB224" s="146"/>
      <c r="AC224" s="146"/>
      <c r="AD224" s="141"/>
      <c r="AE224" s="142"/>
      <c r="AF224" s="143" t="s">
        <v>245</v>
      </c>
      <c r="AG224" s="129"/>
      <c r="AH224" s="200"/>
      <c r="AI224" s="143" t="s">
        <v>245</v>
      </c>
      <c r="AJ224" s="129"/>
      <c r="AK224" s="200"/>
      <c r="AL224" s="143" t="s">
        <v>245</v>
      </c>
      <c r="AM224" s="129"/>
      <c r="AN224" s="200"/>
      <c r="AO224" s="143" t="s">
        <v>245</v>
      </c>
      <c r="AP224" s="129"/>
      <c r="AQ224" s="200"/>
      <c r="AR224" s="144" t="s">
        <v>246</v>
      </c>
      <c r="AS224" s="172">
        <f t="shared" si="28"/>
        <v>0</v>
      </c>
      <c r="AT224" s="198" t="s">
        <v>330</v>
      </c>
    </row>
    <row r="225" spans="2:46" ht="15" hidden="1" customHeight="1" outlineLevel="2" x14ac:dyDescent="0.4">
      <c r="B225" s="251"/>
      <c r="C225" s="145"/>
      <c r="D225" s="146"/>
      <c r="E225" s="146"/>
      <c r="F225" s="141"/>
      <c r="G225" s="171"/>
      <c r="H225" s="143" t="s">
        <v>245</v>
      </c>
      <c r="I225" s="129"/>
      <c r="J225" s="200"/>
      <c r="K225" s="143" t="s">
        <v>245</v>
      </c>
      <c r="L225" s="129"/>
      <c r="M225" s="200"/>
      <c r="N225" s="143" t="s">
        <v>245</v>
      </c>
      <c r="O225" s="129"/>
      <c r="P225" s="200"/>
      <c r="Q225" s="143" t="s">
        <v>245</v>
      </c>
      <c r="R225" s="129"/>
      <c r="S225" s="200"/>
      <c r="T225" s="144" t="s">
        <v>246</v>
      </c>
      <c r="U225" s="172">
        <f t="shared" si="25"/>
        <v>0</v>
      </c>
      <c r="V225" s="198" t="s">
        <v>330</v>
      </c>
      <c r="Z225" s="251"/>
      <c r="AA225" s="145"/>
      <c r="AB225" s="146"/>
      <c r="AC225" s="146"/>
      <c r="AD225" s="141"/>
      <c r="AE225" s="142"/>
      <c r="AF225" s="143" t="s">
        <v>245</v>
      </c>
      <c r="AG225" s="129"/>
      <c r="AH225" s="200"/>
      <c r="AI225" s="143" t="s">
        <v>245</v>
      </c>
      <c r="AJ225" s="129"/>
      <c r="AK225" s="200"/>
      <c r="AL225" s="143" t="s">
        <v>245</v>
      </c>
      <c r="AM225" s="129"/>
      <c r="AN225" s="200"/>
      <c r="AO225" s="143" t="s">
        <v>245</v>
      </c>
      <c r="AP225" s="129"/>
      <c r="AQ225" s="200"/>
      <c r="AR225" s="144" t="s">
        <v>246</v>
      </c>
      <c r="AS225" s="172">
        <f t="shared" si="28"/>
        <v>0</v>
      </c>
      <c r="AT225" s="198" t="s">
        <v>330</v>
      </c>
    </row>
    <row r="226" spans="2:46" ht="15" hidden="1" customHeight="1" outlineLevel="2" x14ac:dyDescent="0.4">
      <c r="B226" s="251"/>
      <c r="C226" s="145"/>
      <c r="D226" s="146"/>
      <c r="E226" s="146"/>
      <c r="F226" s="141"/>
      <c r="G226" s="171"/>
      <c r="H226" s="143" t="s">
        <v>245</v>
      </c>
      <c r="I226" s="129"/>
      <c r="J226" s="200"/>
      <c r="K226" s="143" t="s">
        <v>245</v>
      </c>
      <c r="L226" s="129"/>
      <c r="M226" s="200"/>
      <c r="N226" s="143" t="s">
        <v>245</v>
      </c>
      <c r="O226" s="129"/>
      <c r="P226" s="200"/>
      <c r="Q226" s="143" t="s">
        <v>245</v>
      </c>
      <c r="R226" s="129"/>
      <c r="S226" s="200"/>
      <c r="T226" s="144" t="s">
        <v>246</v>
      </c>
      <c r="U226" s="172">
        <f t="shared" si="25"/>
        <v>0</v>
      </c>
      <c r="V226" s="198" t="s">
        <v>330</v>
      </c>
      <c r="Z226" s="251"/>
      <c r="AA226" s="145"/>
      <c r="AB226" s="146"/>
      <c r="AC226" s="146"/>
      <c r="AD226" s="141"/>
      <c r="AE226" s="142"/>
      <c r="AF226" s="143" t="s">
        <v>245</v>
      </c>
      <c r="AG226" s="129"/>
      <c r="AH226" s="200"/>
      <c r="AI226" s="143" t="s">
        <v>245</v>
      </c>
      <c r="AJ226" s="129"/>
      <c r="AK226" s="200"/>
      <c r="AL226" s="143" t="s">
        <v>245</v>
      </c>
      <c r="AM226" s="129"/>
      <c r="AN226" s="200"/>
      <c r="AO226" s="143" t="s">
        <v>245</v>
      </c>
      <c r="AP226" s="129"/>
      <c r="AQ226" s="200"/>
      <c r="AR226" s="144" t="s">
        <v>246</v>
      </c>
      <c r="AS226" s="172">
        <f t="shared" si="26"/>
        <v>0</v>
      </c>
      <c r="AT226" s="198" t="s">
        <v>330</v>
      </c>
    </row>
    <row r="227" spans="2:46" ht="15" hidden="1" customHeight="1" outlineLevel="2" x14ac:dyDescent="0.4">
      <c r="B227" s="251"/>
      <c r="C227" s="145"/>
      <c r="D227" s="146"/>
      <c r="E227" s="146"/>
      <c r="F227" s="141"/>
      <c r="G227" s="171"/>
      <c r="H227" s="143" t="s">
        <v>245</v>
      </c>
      <c r="I227" s="129"/>
      <c r="J227" s="200"/>
      <c r="K227" s="143" t="s">
        <v>245</v>
      </c>
      <c r="L227" s="129"/>
      <c r="M227" s="200"/>
      <c r="N227" s="143" t="s">
        <v>245</v>
      </c>
      <c r="O227" s="129"/>
      <c r="P227" s="200"/>
      <c r="Q227" s="143" t="s">
        <v>245</v>
      </c>
      <c r="R227" s="129"/>
      <c r="S227" s="200"/>
      <c r="T227" s="144" t="s">
        <v>246</v>
      </c>
      <c r="U227" s="172">
        <f t="shared" si="25"/>
        <v>0</v>
      </c>
      <c r="V227" s="198" t="s">
        <v>330</v>
      </c>
      <c r="Z227" s="251"/>
      <c r="AA227" s="145"/>
      <c r="AB227" s="146"/>
      <c r="AC227" s="146"/>
      <c r="AD227" s="141"/>
      <c r="AE227" s="142"/>
      <c r="AF227" s="143" t="s">
        <v>245</v>
      </c>
      <c r="AG227" s="129"/>
      <c r="AH227" s="200"/>
      <c r="AI227" s="143" t="s">
        <v>245</v>
      </c>
      <c r="AJ227" s="129"/>
      <c r="AK227" s="200"/>
      <c r="AL227" s="143" t="s">
        <v>245</v>
      </c>
      <c r="AM227" s="129"/>
      <c r="AN227" s="200"/>
      <c r="AO227" s="143" t="s">
        <v>245</v>
      </c>
      <c r="AP227" s="129"/>
      <c r="AQ227" s="200"/>
      <c r="AR227" s="144" t="s">
        <v>246</v>
      </c>
      <c r="AS227" s="172">
        <f t="shared" si="26"/>
        <v>0</v>
      </c>
      <c r="AT227" s="198" t="s">
        <v>330</v>
      </c>
    </row>
    <row r="228" spans="2:46" ht="15" hidden="1" customHeight="1" outlineLevel="2" x14ac:dyDescent="0.4">
      <c r="B228" s="251"/>
      <c r="C228" s="145"/>
      <c r="D228" s="146"/>
      <c r="E228" s="146"/>
      <c r="F228" s="141"/>
      <c r="G228" s="171"/>
      <c r="H228" s="143" t="s">
        <v>245</v>
      </c>
      <c r="I228" s="129"/>
      <c r="J228" s="200"/>
      <c r="K228" s="143" t="s">
        <v>245</v>
      </c>
      <c r="L228" s="129"/>
      <c r="M228" s="200"/>
      <c r="N228" s="143" t="s">
        <v>245</v>
      </c>
      <c r="O228" s="129"/>
      <c r="P228" s="200"/>
      <c r="Q228" s="143" t="s">
        <v>245</v>
      </c>
      <c r="R228" s="129"/>
      <c r="S228" s="200"/>
      <c r="T228" s="144" t="s">
        <v>246</v>
      </c>
      <c r="U228" s="172">
        <f t="shared" si="25"/>
        <v>0</v>
      </c>
      <c r="V228" s="198" t="s">
        <v>330</v>
      </c>
      <c r="Z228" s="251"/>
      <c r="AA228" s="145"/>
      <c r="AB228" s="146"/>
      <c r="AC228" s="146"/>
      <c r="AD228" s="141"/>
      <c r="AE228" s="142"/>
      <c r="AF228" s="143" t="s">
        <v>245</v>
      </c>
      <c r="AG228" s="129"/>
      <c r="AH228" s="200"/>
      <c r="AI228" s="143" t="s">
        <v>245</v>
      </c>
      <c r="AJ228" s="129"/>
      <c r="AK228" s="200"/>
      <c r="AL228" s="143" t="s">
        <v>245</v>
      </c>
      <c r="AM228" s="129"/>
      <c r="AN228" s="200"/>
      <c r="AO228" s="143" t="s">
        <v>245</v>
      </c>
      <c r="AP228" s="129"/>
      <c r="AQ228" s="200"/>
      <c r="AR228" s="144" t="s">
        <v>246</v>
      </c>
      <c r="AS228" s="172">
        <f t="shared" si="26"/>
        <v>0</v>
      </c>
      <c r="AT228" s="198" t="s">
        <v>330</v>
      </c>
    </row>
    <row r="229" spans="2:46" ht="15" hidden="1" customHeight="1" outlineLevel="2" x14ac:dyDescent="0.4">
      <c r="B229" s="251"/>
      <c r="C229" s="145"/>
      <c r="D229" s="146"/>
      <c r="E229" s="146"/>
      <c r="F229" s="141"/>
      <c r="G229" s="171"/>
      <c r="H229" s="143" t="s">
        <v>245</v>
      </c>
      <c r="I229" s="129"/>
      <c r="J229" s="200"/>
      <c r="K229" s="143" t="s">
        <v>245</v>
      </c>
      <c r="L229" s="129"/>
      <c r="M229" s="200"/>
      <c r="N229" s="143" t="s">
        <v>245</v>
      </c>
      <c r="O229" s="129"/>
      <c r="P229" s="200"/>
      <c r="Q229" s="143" t="s">
        <v>245</v>
      </c>
      <c r="R229" s="129"/>
      <c r="S229" s="200"/>
      <c r="T229" s="144" t="s">
        <v>246</v>
      </c>
      <c r="U229" s="172">
        <f t="shared" si="25"/>
        <v>0</v>
      </c>
      <c r="V229" s="198" t="s">
        <v>330</v>
      </c>
      <c r="Z229" s="251"/>
      <c r="AA229" s="145"/>
      <c r="AB229" s="146"/>
      <c r="AC229" s="146"/>
      <c r="AD229" s="141"/>
      <c r="AE229" s="142"/>
      <c r="AF229" s="143" t="s">
        <v>245</v>
      </c>
      <c r="AG229" s="129"/>
      <c r="AH229" s="200"/>
      <c r="AI229" s="143" t="s">
        <v>245</v>
      </c>
      <c r="AJ229" s="129"/>
      <c r="AK229" s="200"/>
      <c r="AL229" s="143" t="s">
        <v>245</v>
      </c>
      <c r="AM229" s="129"/>
      <c r="AN229" s="200"/>
      <c r="AO229" s="143" t="s">
        <v>245</v>
      </c>
      <c r="AP229" s="129"/>
      <c r="AQ229" s="200"/>
      <c r="AR229" s="144" t="s">
        <v>246</v>
      </c>
      <c r="AS229" s="172">
        <f t="shared" si="26"/>
        <v>0</v>
      </c>
      <c r="AT229" s="198" t="s">
        <v>330</v>
      </c>
    </row>
    <row r="230" spans="2:46" ht="15" hidden="1" customHeight="1" outlineLevel="2" x14ac:dyDescent="0.4">
      <c r="B230" s="251"/>
      <c r="C230" s="145"/>
      <c r="D230" s="146"/>
      <c r="E230" s="146"/>
      <c r="F230" s="141"/>
      <c r="G230" s="171"/>
      <c r="H230" s="143" t="s">
        <v>245</v>
      </c>
      <c r="I230" s="129"/>
      <c r="J230" s="200"/>
      <c r="K230" s="143" t="s">
        <v>245</v>
      </c>
      <c r="L230" s="129"/>
      <c r="M230" s="200"/>
      <c r="N230" s="143" t="s">
        <v>245</v>
      </c>
      <c r="O230" s="129"/>
      <c r="P230" s="200"/>
      <c r="Q230" s="143" t="s">
        <v>245</v>
      </c>
      <c r="R230" s="129"/>
      <c r="S230" s="200"/>
      <c r="T230" s="144" t="s">
        <v>246</v>
      </c>
      <c r="U230" s="172">
        <f t="shared" si="25"/>
        <v>0</v>
      </c>
      <c r="V230" s="198" t="s">
        <v>330</v>
      </c>
      <c r="Z230" s="251"/>
      <c r="AA230" s="145"/>
      <c r="AB230" s="146"/>
      <c r="AC230" s="146"/>
      <c r="AD230" s="141"/>
      <c r="AE230" s="142"/>
      <c r="AF230" s="143" t="s">
        <v>245</v>
      </c>
      <c r="AG230" s="129"/>
      <c r="AH230" s="200"/>
      <c r="AI230" s="143" t="s">
        <v>245</v>
      </c>
      <c r="AJ230" s="129"/>
      <c r="AK230" s="200"/>
      <c r="AL230" s="143" t="s">
        <v>245</v>
      </c>
      <c r="AM230" s="129"/>
      <c r="AN230" s="200"/>
      <c r="AO230" s="143" t="s">
        <v>245</v>
      </c>
      <c r="AP230" s="129"/>
      <c r="AQ230" s="200"/>
      <c r="AR230" s="144" t="s">
        <v>246</v>
      </c>
      <c r="AS230" s="172">
        <f t="shared" si="26"/>
        <v>0</v>
      </c>
      <c r="AT230" s="198" t="s">
        <v>330</v>
      </c>
    </row>
    <row r="231" spans="2:46" ht="15" hidden="1" customHeight="1" outlineLevel="2" x14ac:dyDescent="0.4">
      <c r="B231" s="251"/>
      <c r="C231" s="147"/>
      <c r="D231" s="147"/>
      <c r="E231" s="147"/>
      <c r="F231" s="141"/>
      <c r="G231" s="171"/>
      <c r="H231" s="143" t="s">
        <v>245</v>
      </c>
      <c r="I231" s="129"/>
      <c r="J231" s="200"/>
      <c r="K231" s="143" t="s">
        <v>245</v>
      </c>
      <c r="L231" s="129"/>
      <c r="M231" s="200"/>
      <c r="N231" s="143" t="s">
        <v>245</v>
      </c>
      <c r="O231" s="129"/>
      <c r="P231" s="200"/>
      <c r="Q231" s="143" t="s">
        <v>245</v>
      </c>
      <c r="R231" s="129"/>
      <c r="S231" s="200"/>
      <c r="T231" s="144" t="s">
        <v>246</v>
      </c>
      <c r="U231" s="172">
        <f>PRODUCT(G231,I231,L231,O231,R231)</f>
        <v>0</v>
      </c>
      <c r="V231" s="198" t="s">
        <v>330</v>
      </c>
      <c r="Z231" s="251"/>
      <c r="AA231" s="147"/>
      <c r="AB231" s="147"/>
      <c r="AC231" s="147"/>
      <c r="AD231" s="141"/>
      <c r="AE231" s="142"/>
      <c r="AF231" s="143" t="s">
        <v>245</v>
      </c>
      <c r="AG231" s="129"/>
      <c r="AH231" s="200"/>
      <c r="AI231" s="143" t="s">
        <v>245</v>
      </c>
      <c r="AJ231" s="129"/>
      <c r="AK231" s="200"/>
      <c r="AL231" s="143" t="s">
        <v>245</v>
      </c>
      <c r="AM231" s="129"/>
      <c r="AN231" s="200"/>
      <c r="AO231" s="143" t="s">
        <v>245</v>
      </c>
      <c r="AP231" s="129"/>
      <c r="AQ231" s="200"/>
      <c r="AR231" s="144" t="s">
        <v>246</v>
      </c>
      <c r="AS231" s="172">
        <f>PRODUCT(AE231,AG231,AJ231,AM231,AP231)</f>
        <v>0</v>
      </c>
      <c r="AT231" s="198" t="s">
        <v>330</v>
      </c>
    </row>
    <row r="232" spans="2:46" ht="15" hidden="1" customHeight="1" outlineLevel="2" x14ac:dyDescent="0.4">
      <c r="B232" s="251"/>
      <c r="C232" s="147"/>
      <c r="D232" s="147"/>
      <c r="E232" s="147"/>
      <c r="F232" s="141"/>
      <c r="G232" s="171"/>
      <c r="H232" s="143" t="s">
        <v>245</v>
      </c>
      <c r="I232" s="129"/>
      <c r="J232" s="200"/>
      <c r="K232" s="143" t="s">
        <v>245</v>
      </c>
      <c r="L232" s="129"/>
      <c r="M232" s="200"/>
      <c r="N232" s="143" t="s">
        <v>245</v>
      </c>
      <c r="O232" s="129"/>
      <c r="P232" s="200"/>
      <c r="Q232" s="143" t="s">
        <v>245</v>
      </c>
      <c r="R232" s="129"/>
      <c r="S232" s="200"/>
      <c r="T232" s="144" t="s">
        <v>246</v>
      </c>
      <c r="U232" s="172">
        <f>PRODUCT(G232,I232,L232,O232,R232)</f>
        <v>0</v>
      </c>
      <c r="V232" s="198" t="s">
        <v>330</v>
      </c>
      <c r="Z232" s="251"/>
      <c r="AA232" s="147"/>
      <c r="AB232" s="147"/>
      <c r="AC232" s="147"/>
      <c r="AD232" s="141"/>
      <c r="AE232" s="142"/>
      <c r="AF232" s="143" t="s">
        <v>245</v>
      </c>
      <c r="AG232" s="129"/>
      <c r="AH232" s="200"/>
      <c r="AI232" s="143" t="s">
        <v>245</v>
      </c>
      <c r="AJ232" s="129"/>
      <c r="AK232" s="200"/>
      <c r="AL232" s="143" t="s">
        <v>245</v>
      </c>
      <c r="AM232" s="129"/>
      <c r="AN232" s="200"/>
      <c r="AO232" s="143" t="s">
        <v>245</v>
      </c>
      <c r="AP232" s="129"/>
      <c r="AQ232" s="200"/>
      <c r="AR232" s="144" t="s">
        <v>246</v>
      </c>
      <c r="AS232" s="172">
        <f>PRODUCT(AE232,AG232,AJ232,AM232,AP232)</f>
        <v>0</v>
      </c>
      <c r="AT232" s="198" t="s">
        <v>330</v>
      </c>
    </row>
    <row r="233" spans="2:46" ht="15" hidden="1" customHeight="1" outlineLevel="2" x14ac:dyDescent="0.4">
      <c r="B233" s="251"/>
      <c r="C233" s="147"/>
      <c r="D233" s="147"/>
      <c r="E233" s="147"/>
      <c r="F233" s="141"/>
      <c r="G233" s="171"/>
      <c r="H233" s="143" t="s">
        <v>245</v>
      </c>
      <c r="I233" s="129"/>
      <c r="J233" s="200"/>
      <c r="K233" s="143" t="s">
        <v>245</v>
      </c>
      <c r="L233" s="129"/>
      <c r="M233" s="200"/>
      <c r="N233" s="143" t="s">
        <v>245</v>
      </c>
      <c r="O233" s="129"/>
      <c r="P233" s="200"/>
      <c r="Q233" s="143" t="s">
        <v>245</v>
      </c>
      <c r="R233" s="129"/>
      <c r="S233" s="200"/>
      <c r="T233" s="144" t="s">
        <v>246</v>
      </c>
      <c r="U233" s="172">
        <f>PRODUCT(G233,I233,L233,O233,R233)</f>
        <v>0</v>
      </c>
      <c r="V233" s="198" t="s">
        <v>330</v>
      </c>
      <c r="Z233" s="251"/>
      <c r="AA233" s="147"/>
      <c r="AB233" s="147"/>
      <c r="AC233" s="147"/>
      <c r="AD233" s="141"/>
      <c r="AE233" s="142"/>
      <c r="AF233" s="143" t="s">
        <v>245</v>
      </c>
      <c r="AG233" s="129"/>
      <c r="AH233" s="200"/>
      <c r="AI233" s="143" t="s">
        <v>245</v>
      </c>
      <c r="AJ233" s="129"/>
      <c r="AK233" s="200"/>
      <c r="AL233" s="143" t="s">
        <v>245</v>
      </c>
      <c r="AM233" s="129"/>
      <c r="AN233" s="200"/>
      <c r="AO233" s="143" t="s">
        <v>245</v>
      </c>
      <c r="AP233" s="129"/>
      <c r="AQ233" s="200"/>
      <c r="AR233" s="144" t="s">
        <v>246</v>
      </c>
      <c r="AS233" s="172">
        <f>PRODUCT(AE233,AG233,AJ233,AM233,AP233)</f>
        <v>0</v>
      </c>
      <c r="AT233" s="198" t="s">
        <v>330</v>
      </c>
    </row>
    <row r="234" spans="2:46" ht="15" customHeight="1" outlineLevel="1" collapsed="1" x14ac:dyDescent="0.4">
      <c r="B234" s="252"/>
      <c r="C234" s="149"/>
      <c r="D234" s="149"/>
      <c r="E234" s="149"/>
      <c r="F234" s="150"/>
      <c r="G234" s="180"/>
      <c r="H234" s="152"/>
      <c r="I234" s="136"/>
      <c r="J234" s="136"/>
      <c r="K234" s="152"/>
      <c r="L234" s="136"/>
      <c r="M234" s="136"/>
      <c r="N234" s="152"/>
      <c r="O234" s="136"/>
      <c r="P234" s="136"/>
      <c r="Q234" s="152"/>
      <c r="R234" s="136"/>
      <c r="S234" s="136"/>
      <c r="T234" s="127" t="s">
        <v>253</v>
      </c>
      <c r="U234" s="172">
        <f>ROUNDDOWN(SUM(U204:U233),-3)</f>
        <v>0</v>
      </c>
      <c r="V234" s="138"/>
      <c r="Z234" s="252"/>
      <c r="AA234" s="149"/>
      <c r="AB234" s="149"/>
      <c r="AC234" s="149"/>
      <c r="AD234" s="150"/>
      <c r="AE234" s="151"/>
      <c r="AF234" s="152"/>
      <c r="AG234" s="136"/>
      <c r="AH234" s="136"/>
      <c r="AI234" s="152"/>
      <c r="AJ234" s="136"/>
      <c r="AK234" s="136"/>
      <c r="AL234" s="152"/>
      <c r="AM234" s="136"/>
      <c r="AN234" s="136"/>
      <c r="AO234" s="152"/>
      <c r="AP234" s="136"/>
      <c r="AQ234" s="136"/>
      <c r="AR234" s="127" t="s">
        <v>253</v>
      </c>
      <c r="AS234" s="172">
        <f>ROUNDDOWN(SUM(AS204:AS233),-3)</f>
        <v>1000000</v>
      </c>
      <c r="AT234" s="138"/>
    </row>
    <row r="235" spans="2:46" ht="15" customHeight="1" outlineLevel="1" x14ac:dyDescent="0.4">
      <c r="B235" s="250" t="s">
        <v>275</v>
      </c>
      <c r="C235" s="133" t="str">
        <f>IF('03-1_収支予算書'!B41="","",'03-1_収支予算書'!B41)</f>
        <v/>
      </c>
      <c r="D235" s="134" t="e">
        <f>IF('03-1_収支予算書'!C41="","",'03-1_収支予算書'!C41)*1000</f>
        <v>#VALUE!</v>
      </c>
      <c r="E235" s="134" t="e">
        <f>IF('03-1_収支予算書'!D41="","",'03-1_収支予算書'!D41)*1000</f>
        <v>#VALUE!</v>
      </c>
      <c r="F235" s="150"/>
      <c r="G235" s="179"/>
      <c r="H235" s="136"/>
      <c r="I235" s="136"/>
      <c r="J235" s="136"/>
      <c r="K235" s="136"/>
      <c r="L235" s="136"/>
      <c r="M235" s="136"/>
      <c r="N235" s="136"/>
      <c r="O235" s="136"/>
      <c r="P235" s="136"/>
      <c r="Q235" s="136"/>
      <c r="R235" s="136"/>
      <c r="S235" s="136"/>
      <c r="T235" s="136"/>
      <c r="U235" s="175"/>
      <c r="V235" s="138"/>
      <c r="Z235" s="250" t="s">
        <v>275</v>
      </c>
      <c r="AA235" s="133" t="s">
        <v>276</v>
      </c>
      <c r="AB235" s="134">
        <v>600000</v>
      </c>
      <c r="AC235" s="134">
        <v>0</v>
      </c>
      <c r="AD235" s="150"/>
      <c r="AE235" s="136"/>
      <c r="AF235" s="136"/>
      <c r="AG235" s="136"/>
      <c r="AH235" s="136"/>
      <c r="AI235" s="136"/>
      <c r="AJ235" s="136"/>
      <c r="AK235" s="136"/>
      <c r="AL235" s="136"/>
      <c r="AM235" s="136"/>
      <c r="AN235" s="136"/>
      <c r="AO235" s="136"/>
      <c r="AP235" s="136"/>
      <c r="AQ235" s="136"/>
      <c r="AR235" s="136"/>
      <c r="AS235" s="137"/>
      <c r="AT235" s="138"/>
    </row>
    <row r="236" spans="2:46" ht="15" customHeight="1" outlineLevel="1" x14ac:dyDescent="0.4">
      <c r="B236" s="251"/>
      <c r="C236" s="139" t="s">
        <v>244</v>
      </c>
      <c r="D236" s="140">
        <f>ROUNDDOWN(SUMIF(V236:V265,"助成金以外からの支出",U236:U265),-3)</f>
        <v>0</v>
      </c>
      <c r="E236" s="140">
        <f>ROUNDDOWN(SUMIF(V236:V265,"助成金からの支出",U236:U265),-3)</f>
        <v>0</v>
      </c>
      <c r="F236" s="141"/>
      <c r="G236" s="171"/>
      <c r="H236" s="143" t="s">
        <v>245</v>
      </c>
      <c r="I236" s="129"/>
      <c r="J236" s="200"/>
      <c r="K236" s="143" t="s">
        <v>245</v>
      </c>
      <c r="L236" s="129"/>
      <c r="M236" s="200"/>
      <c r="N236" s="143" t="s">
        <v>245</v>
      </c>
      <c r="O236" s="129"/>
      <c r="P236" s="200"/>
      <c r="Q236" s="143" t="s">
        <v>245</v>
      </c>
      <c r="R236" s="129"/>
      <c r="S236" s="200"/>
      <c r="T236" s="144" t="s">
        <v>246</v>
      </c>
      <c r="U236" s="172">
        <f>PRODUCT(G236,I236,L236,O236,R236)</f>
        <v>0</v>
      </c>
      <c r="V236" s="198" t="s">
        <v>330</v>
      </c>
      <c r="Z236" s="251"/>
      <c r="AA236" s="139" t="s">
        <v>244</v>
      </c>
      <c r="AB236" s="140">
        <f>ROUNDDOWN(SUMIF(AT236:AT265,"助成金以外からの支出",AS236:AS265),-3)</f>
        <v>600000</v>
      </c>
      <c r="AC236" s="140">
        <f>ROUNDDOWN(SUMIF(AT236:AT265,"助成金からの支出",AS236:AS265),-3)</f>
        <v>0</v>
      </c>
      <c r="AD236" s="141" t="s">
        <v>277</v>
      </c>
      <c r="AE236" s="171">
        <v>200000</v>
      </c>
      <c r="AF236" s="143" t="s">
        <v>245</v>
      </c>
      <c r="AG236" s="129">
        <v>3</v>
      </c>
      <c r="AH236" s="200" t="s">
        <v>278</v>
      </c>
      <c r="AI236" s="143" t="s">
        <v>245</v>
      </c>
      <c r="AJ236" s="129"/>
      <c r="AK236" s="200"/>
      <c r="AL236" s="143" t="s">
        <v>245</v>
      </c>
      <c r="AM236" s="129"/>
      <c r="AN236" s="200"/>
      <c r="AO236" s="143" t="s">
        <v>245</v>
      </c>
      <c r="AP236" s="129"/>
      <c r="AQ236" s="200"/>
      <c r="AR236" s="144" t="s">
        <v>246</v>
      </c>
      <c r="AS236" s="172">
        <f>PRODUCT(AE236,AG236,AJ236,AM236,AP236)</f>
        <v>600000</v>
      </c>
      <c r="AT236" s="198" t="s">
        <v>249</v>
      </c>
    </row>
    <row r="237" spans="2:46" ht="15" customHeight="1" outlineLevel="1" x14ac:dyDescent="0.4">
      <c r="B237" s="251"/>
      <c r="C237" s="145" t="s">
        <v>250</v>
      </c>
      <c r="D237" s="146" t="e">
        <f>IF(EXACT(D235,D236),"一致","不一致")</f>
        <v>#VALUE!</v>
      </c>
      <c r="E237" s="146" t="e">
        <f>IF(EXACT(E235,E236),"一致","不一致")</f>
        <v>#VALUE!</v>
      </c>
      <c r="F237" s="141"/>
      <c r="G237" s="171"/>
      <c r="H237" s="143" t="s">
        <v>245</v>
      </c>
      <c r="I237" s="129"/>
      <c r="J237" s="200"/>
      <c r="K237" s="143" t="s">
        <v>245</v>
      </c>
      <c r="L237" s="129"/>
      <c r="M237" s="200"/>
      <c r="N237" s="143" t="s">
        <v>245</v>
      </c>
      <c r="O237" s="129"/>
      <c r="P237" s="200"/>
      <c r="Q237" s="143" t="s">
        <v>245</v>
      </c>
      <c r="R237" s="129"/>
      <c r="S237" s="200"/>
      <c r="T237" s="144" t="s">
        <v>246</v>
      </c>
      <c r="U237" s="172">
        <f>PRODUCT(G237,I237,L237,O237,R237)</f>
        <v>0</v>
      </c>
      <c r="V237" s="198" t="s">
        <v>330</v>
      </c>
      <c r="Z237" s="251"/>
      <c r="AA237" s="145" t="s">
        <v>250</v>
      </c>
      <c r="AB237" s="146" t="str">
        <f>IF(EXACT(AB235,AB236),"一致","不一致")</f>
        <v>一致</v>
      </c>
      <c r="AC237" s="146" t="str">
        <f>IF(EXACT(AC235,AC236),"一致","不一致")</f>
        <v>一致</v>
      </c>
      <c r="AE237" s="171"/>
      <c r="AF237" s="143" t="s">
        <v>245</v>
      </c>
      <c r="AG237" s="129"/>
      <c r="AH237" s="200"/>
      <c r="AI237" s="143" t="s">
        <v>245</v>
      </c>
      <c r="AJ237" s="129"/>
      <c r="AK237" s="200"/>
      <c r="AL237" s="143" t="s">
        <v>245</v>
      </c>
      <c r="AM237" s="129"/>
      <c r="AN237" s="200"/>
      <c r="AO237" s="143" t="s">
        <v>245</v>
      </c>
      <c r="AP237" s="129"/>
      <c r="AQ237" s="200"/>
      <c r="AR237" s="144" t="s">
        <v>246</v>
      </c>
      <c r="AS237" s="172">
        <f>PRODUCT(AE237,AG237,AJ237,AM237,AP237)</f>
        <v>0</v>
      </c>
      <c r="AT237" s="198" t="s">
        <v>330</v>
      </c>
    </row>
    <row r="238" spans="2:46" ht="15" customHeight="1" outlineLevel="1" x14ac:dyDescent="0.4">
      <c r="B238" s="251"/>
      <c r="C238" s="147"/>
      <c r="D238" s="147"/>
      <c r="E238" s="147"/>
      <c r="F238" s="141"/>
      <c r="G238" s="171"/>
      <c r="H238" s="143" t="s">
        <v>245</v>
      </c>
      <c r="I238" s="129"/>
      <c r="J238" s="200"/>
      <c r="K238" s="143" t="s">
        <v>245</v>
      </c>
      <c r="L238" s="129"/>
      <c r="M238" s="200"/>
      <c r="N238" s="143" t="s">
        <v>245</v>
      </c>
      <c r="O238" s="129"/>
      <c r="P238" s="200"/>
      <c r="Q238" s="143" t="s">
        <v>245</v>
      </c>
      <c r="R238" s="129"/>
      <c r="S238" s="200"/>
      <c r="T238" s="144" t="s">
        <v>246</v>
      </c>
      <c r="U238" s="172">
        <f>PRODUCT(G238,I238,L238,O238,R238)</f>
        <v>0</v>
      </c>
      <c r="V238" s="198" t="s">
        <v>330</v>
      </c>
      <c r="Z238" s="251"/>
      <c r="AA238" s="147"/>
      <c r="AB238" s="147"/>
      <c r="AC238" s="147"/>
      <c r="AD238" s="141"/>
      <c r="AE238" s="171"/>
      <c r="AF238" s="143" t="s">
        <v>245</v>
      </c>
      <c r="AG238" s="129"/>
      <c r="AH238" s="200"/>
      <c r="AI238" s="143" t="s">
        <v>245</v>
      </c>
      <c r="AJ238" s="129"/>
      <c r="AK238" s="200"/>
      <c r="AL238" s="143" t="s">
        <v>245</v>
      </c>
      <c r="AM238" s="129"/>
      <c r="AN238" s="200"/>
      <c r="AO238" s="143" t="s">
        <v>245</v>
      </c>
      <c r="AP238" s="129"/>
      <c r="AQ238" s="200"/>
      <c r="AR238" s="144" t="s">
        <v>246</v>
      </c>
      <c r="AS238" s="172">
        <f>PRODUCT(AE238,AG238,AJ238,AM238,AP238)</f>
        <v>0</v>
      </c>
      <c r="AT238" s="198" t="s">
        <v>330</v>
      </c>
    </row>
    <row r="239" spans="2:46" ht="15" customHeight="1" outlineLevel="1" x14ac:dyDescent="0.4">
      <c r="B239" s="251"/>
      <c r="C239" s="147"/>
      <c r="D239" s="147"/>
      <c r="E239" s="147"/>
      <c r="F239" s="141"/>
      <c r="G239" s="171"/>
      <c r="H239" s="143" t="s">
        <v>245</v>
      </c>
      <c r="I239" s="129"/>
      <c r="J239" s="200"/>
      <c r="K239" s="143" t="s">
        <v>245</v>
      </c>
      <c r="L239" s="129"/>
      <c r="M239" s="200"/>
      <c r="N239" s="143" t="s">
        <v>245</v>
      </c>
      <c r="O239" s="129"/>
      <c r="P239" s="200"/>
      <c r="Q239" s="143" t="s">
        <v>245</v>
      </c>
      <c r="R239" s="129"/>
      <c r="S239" s="200"/>
      <c r="T239" s="144" t="s">
        <v>246</v>
      </c>
      <c r="U239" s="172">
        <f t="shared" ref="U239:U263" si="29">PRODUCT(G239,I239,L239,O239,R239)</f>
        <v>0</v>
      </c>
      <c r="V239" s="198" t="s">
        <v>330</v>
      </c>
      <c r="Z239" s="251"/>
      <c r="AA239" s="147"/>
      <c r="AB239" s="147"/>
      <c r="AC239" s="147"/>
      <c r="AD239" s="141"/>
      <c r="AE239" s="171"/>
      <c r="AF239" s="143" t="s">
        <v>245</v>
      </c>
      <c r="AG239" s="129"/>
      <c r="AH239" s="200"/>
      <c r="AI239" s="143" t="s">
        <v>245</v>
      </c>
      <c r="AJ239" s="129"/>
      <c r="AK239" s="200"/>
      <c r="AL239" s="143" t="s">
        <v>245</v>
      </c>
      <c r="AM239" s="129"/>
      <c r="AN239" s="200"/>
      <c r="AO239" s="143" t="s">
        <v>245</v>
      </c>
      <c r="AP239" s="129"/>
      <c r="AQ239" s="200"/>
      <c r="AR239" s="144" t="s">
        <v>246</v>
      </c>
      <c r="AS239" s="172">
        <f t="shared" ref="AS239:AS263" si="30">PRODUCT(AE239,AG239,AJ239,AM239,AP239)</f>
        <v>0</v>
      </c>
      <c r="AT239" s="198" t="s">
        <v>330</v>
      </c>
    </row>
    <row r="240" spans="2:46" ht="15" customHeight="1" outlineLevel="1" x14ac:dyDescent="0.4">
      <c r="B240" s="251"/>
      <c r="C240" s="147"/>
      <c r="D240" s="147"/>
      <c r="E240" s="147"/>
      <c r="F240" s="141"/>
      <c r="G240" s="171"/>
      <c r="H240" s="143" t="s">
        <v>245</v>
      </c>
      <c r="I240" s="129"/>
      <c r="J240" s="200"/>
      <c r="K240" s="143" t="s">
        <v>245</v>
      </c>
      <c r="L240" s="129"/>
      <c r="M240" s="200"/>
      <c r="N240" s="143" t="s">
        <v>245</v>
      </c>
      <c r="O240" s="129"/>
      <c r="P240" s="200"/>
      <c r="Q240" s="143" t="s">
        <v>245</v>
      </c>
      <c r="R240" s="129"/>
      <c r="S240" s="200"/>
      <c r="T240" s="144" t="s">
        <v>246</v>
      </c>
      <c r="U240" s="172">
        <f t="shared" ref="U240:U254" si="31">PRODUCT(G240,I240,L240,O240,R240)</f>
        <v>0</v>
      </c>
      <c r="V240" s="198" t="s">
        <v>330</v>
      </c>
      <c r="Z240" s="251"/>
      <c r="AA240" s="147"/>
      <c r="AB240" s="147"/>
      <c r="AC240" s="147"/>
      <c r="AD240" s="141"/>
      <c r="AE240" s="171"/>
      <c r="AF240" s="143" t="s">
        <v>245</v>
      </c>
      <c r="AG240" s="129"/>
      <c r="AH240" s="200"/>
      <c r="AI240" s="143" t="s">
        <v>245</v>
      </c>
      <c r="AJ240" s="129"/>
      <c r="AK240" s="200"/>
      <c r="AL240" s="143" t="s">
        <v>245</v>
      </c>
      <c r="AM240" s="129"/>
      <c r="AN240" s="200"/>
      <c r="AO240" s="143" t="s">
        <v>245</v>
      </c>
      <c r="AP240" s="129"/>
      <c r="AQ240" s="200"/>
      <c r="AR240" s="144" t="s">
        <v>246</v>
      </c>
      <c r="AS240" s="172">
        <f t="shared" si="30"/>
        <v>0</v>
      </c>
      <c r="AT240" s="198" t="s">
        <v>330</v>
      </c>
    </row>
    <row r="241" spans="2:46" ht="15" customHeight="1" outlineLevel="1" x14ac:dyDescent="0.4">
      <c r="B241" s="251"/>
      <c r="C241" s="147"/>
      <c r="D241" s="147"/>
      <c r="E241" s="147"/>
      <c r="F241" s="141"/>
      <c r="G241" s="171"/>
      <c r="H241" s="143" t="s">
        <v>245</v>
      </c>
      <c r="I241" s="129"/>
      <c r="J241" s="200"/>
      <c r="K241" s="143" t="s">
        <v>245</v>
      </c>
      <c r="L241" s="129"/>
      <c r="M241" s="200"/>
      <c r="N241" s="143" t="s">
        <v>245</v>
      </c>
      <c r="O241" s="129"/>
      <c r="P241" s="200"/>
      <c r="Q241" s="143" t="s">
        <v>245</v>
      </c>
      <c r="R241" s="129"/>
      <c r="S241" s="200"/>
      <c r="T241" s="144" t="s">
        <v>246</v>
      </c>
      <c r="U241" s="172">
        <f t="shared" si="31"/>
        <v>0</v>
      </c>
      <c r="V241" s="198" t="s">
        <v>330</v>
      </c>
      <c r="Z241" s="251"/>
      <c r="AA241" s="147"/>
      <c r="AB241" s="147"/>
      <c r="AC241" s="147"/>
      <c r="AD241" s="141"/>
      <c r="AE241" s="171"/>
      <c r="AF241" s="143" t="s">
        <v>245</v>
      </c>
      <c r="AG241" s="129"/>
      <c r="AH241" s="200"/>
      <c r="AI241" s="143" t="s">
        <v>245</v>
      </c>
      <c r="AJ241" s="129"/>
      <c r="AK241" s="200"/>
      <c r="AL241" s="143" t="s">
        <v>245</v>
      </c>
      <c r="AM241" s="129"/>
      <c r="AN241" s="200"/>
      <c r="AO241" s="143" t="s">
        <v>245</v>
      </c>
      <c r="AP241" s="129"/>
      <c r="AQ241" s="200"/>
      <c r="AR241" s="144" t="s">
        <v>246</v>
      </c>
      <c r="AS241" s="172">
        <f t="shared" si="30"/>
        <v>0</v>
      </c>
      <c r="AT241" s="198" t="s">
        <v>330</v>
      </c>
    </row>
    <row r="242" spans="2:46" ht="15" customHeight="1" outlineLevel="1" x14ac:dyDescent="0.4">
      <c r="B242" s="251"/>
      <c r="C242" s="147"/>
      <c r="D242" s="147"/>
      <c r="E242" s="147"/>
      <c r="F242" s="141"/>
      <c r="G242" s="171"/>
      <c r="H242" s="143" t="s">
        <v>245</v>
      </c>
      <c r="I242" s="129"/>
      <c r="J242" s="200"/>
      <c r="K242" s="143" t="s">
        <v>245</v>
      </c>
      <c r="L242" s="129"/>
      <c r="M242" s="200"/>
      <c r="N242" s="143" t="s">
        <v>245</v>
      </c>
      <c r="O242" s="129"/>
      <c r="P242" s="200"/>
      <c r="Q242" s="143" t="s">
        <v>245</v>
      </c>
      <c r="R242" s="129"/>
      <c r="S242" s="200"/>
      <c r="T242" s="144" t="s">
        <v>246</v>
      </c>
      <c r="U242" s="172">
        <f t="shared" si="31"/>
        <v>0</v>
      </c>
      <c r="V242" s="198" t="s">
        <v>330</v>
      </c>
      <c r="Z242" s="251"/>
      <c r="AA242" s="147"/>
      <c r="AB242" s="147"/>
      <c r="AC242" s="147"/>
      <c r="AD242" s="141"/>
      <c r="AE242" s="171"/>
      <c r="AF242" s="143" t="s">
        <v>245</v>
      </c>
      <c r="AG242" s="129"/>
      <c r="AH242" s="200"/>
      <c r="AI242" s="143" t="s">
        <v>245</v>
      </c>
      <c r="AJ242" s="129"/>
      <c r="AK242" s="200"/>
      <c r="AL242" s="143" t="s">
        <v>245</v>
      </c>
      <c r="AM242" s="129"/>
      <c r="AN242" s="200"/>
      <c r="AO242" s="143" t="s">
        <v>245</v>
      </c>
      <c r="AP242" s="129"/>
      <c r="AQ242" s="200"/>
      <c r="AR242" s="144" t="s">
        <v>246</v>
      </c>
      <c r="AS242" s="172">
        <f t="shared" si="30"/>
        <v>0</v>
      </c>
      <c r="AT242" s="198" t="s">
        <v>330</v>
      </c>
    </row>
    <row r="243" spans="2:46" ht="15" customHeight="1" outlineLevel="1" x14ac:dyDescent="0.4">
      <c r="B243" s="251"/>
      <c r="C243" s="147"/>
      <c r="D243" s="147"/>
      <c r="E243" s="147"/>
      <c r="F243" s="141"/>
      <c r="G243" s="171"/>
      <c r="H243" s="143" t="s">
        <v>245</v>
      </c>
      <c r="I243" s="129"/>
      <c r="J243" s="200"/>
      <c r="K243" s="143" t="s">
        <v>245</v>
      </c>
      <c r="L243" s="129"/>
      <c r="M243" s="200"/>
      <c r="N243" s="143" t="s">
        <v>245</v>
      </c>
      <c r="O243" s="129"/>
      <c r="P243" s="200"/>
      <c r="Q243" s="143" t="s">
        <v>245</v>
      </c>
      <c r="R243" s="129"/>
      <c r="S243" s="200"/>
      <c r="T243" s="144" t="s">
        <v>246</v>
      </c>
      <c r="U243" s="172">
        <f t="shared" si="31"/>
        <v>0</v>
      </c>
      <c r="V243" s="198" t="s">
        <v>330</v>
      </c>
      <c r="Z243" s="251"/>
      <c r="AA243" s="147"/>
      <c r="AB243" s="147"/>
      <c r="AC243" s="147"/>
      <c r="AD243" s="141"/>
      <c r="AE243" s="171"/>
      <c r="AF243" s="143" t="s">
        <v>245</v>
      </c>
      <c r="AG243" s="129"/>
      <c r="AH243" s="200"/>
      <c r="AI243" s="143" t="s">
        <v>245</v>
      </c>
      <c r="AJ243" s="129"/>
      <c r="AK243" s="200"/>
      <c r="AL243" s="143" t="s">
        <v>245</v>
      </c>
      <c r="AM243" s="129"/>
      <c r="AN243" s="200"/>
      <c r="AO243" s="143" t="s">
        <v>245</v>
      </c>
      <c r="AP243" s="129"/>
      <c r="AQ243" s="200"/>
      <c r="AR243" s="144" t="s">
        <v>246</v>
      </c>
      <c r="AS243" s="172">
        <f t="shared" si="30"/>
        <v>0</v>
      </c>
      <c r="AT243" s="198" t="s">
        <v>330</v>
      </c>
    </row>
    <row r="244" spans="2:46" ht="15" customHeight="1" outlineLevel="1" x14ac:dyDescent="0.4">
      <c r="B244" s="251"/>
      <c r="C244" s="147"/>
      <c r="D244" s="147"/>
      <c r="E244" s="147"/>
      <c r="F244" s="141"/>
      <c r="G244" s="171"/>
      <c r="H244" s="143" t="s">
        <v>245</v>
      </c>
      <c r="I244" s="129"/>
      <c r="J244" s="200"/>
      <c r="K244" s="143" t="s">
        <v>245</v>
      </c>
      <c r="L244" s="129"/>
      <c r="M244" s="200"/>
      <c r="N244" s="143" t="s">
        <v>245</v>
      </c>
      <c r="O244" s="129"/>
      <c r="P244" s="200"/>
      <c r="Q244" s="143" t="s">
        <v>245</v>
      </c>
      <c r="R244" s="129"/>
      <c r="S244" s="200"/>
      <c r="T244" s="144" t="s">
        <v>246</v>
      </c>
      <c r="U244" s="172">
        <f t="shared" si="31"/>
        <v>0</v>
      </c>
      <c r="V244" s="198" t="s">
        <v>330</v>
      </c>
      <c r="Z244" s="251"/>
      <c r="AA244" s="147"/>
      <c r="AB244" s="147"/>
      <c r="AC244" s="147"/>
      <c r="AD244" s="141"/>
      <c r="AE244" s="171"/>
      <c r="AF244" s="143" t="s">
        <v>245</v>
      </c>
      <c r="AG244" s="129"/>
      <c r="AH244" s="200"/>
      <c r="AI244" s="143" t="s">
        <v>245</v>
      </c>
      <c r="AJ244" s="129"/>
      <c r="AK244" s="200"/>
      <c r="AL244" s="143" t="s">
        <v>245</v>
      </c>
      <c r="AM244" s="129"/>
      <c r="AN244" s="200"/>
      <c r="AO244" s="143" t="s">
        <v>245</v>
      </c>
      <c r="AP244" s="129"/>
      <c r="AQ244" s="200"/>
      <c r="AR244" s="144" t="s">
        <v>246</v>
      </c>
      <c r="AS244" s="172">
        <f t="shared" ref="AS244:AS253" si="32">PRODUCT(AE244,AG244,AJ244,AM244,AP244)</f>
        <v>0</v>
      </c>
      <c r="AT244" s="198" t="s">
        <v>330</v>
      </c>
    </row>
    <row r="245" spans="2:46" ht="15" customHeight="1" outlineLevel="1" x14ac:dyDescent="0.4">
      <c r="B245" s="251"/>
      <c r="C245" s="147"/>
      <c r="D245" s="147"/>
      <c r="E245" s="147"/>
      <c r="F245" s="141"/>
      <c r="G245" s="171"/>
      <c r="H245" s="143" t="s">
        <v>245</v>
      </c>
      <c r="I245" s="129"/>
      <c r="J245" s="200"/>
      <c r="K245" s="143" t="s">
        <v>245</v>
      </c>
      <c r="L245" s="129"/>
      <c r="M245" s="200"/>
      <c r="N245" s="143" t="s">
        <v>245</v>
      </c>
      <c r="O245" s="129"/>
      <c r="P245" s="200"/>
      <c r="Q245" s="143" t="s">
        <v>245</v>
      </c>
      <c r="R245" s="129"/>
      <c r="S245" s="200"/>
      <c r="T245" s="144" t="s">
        <v>246</v>
      </c>
      <c r="U245" s="172">
        <f t="shared" si="31"/>
        <v>0</v>
      </c>
      <c r="V245" s="198" t="s">
        <v>330</v>
      </c>
      <c r="Z245" s="251"/>
      <c r="AA245" s="147"/>
      <c r="AB245" s="147"/>
      <c r="AC245" s="147"/>
      <c r="AD245" s="141"/>
      <c r="AE245" s="171"/>
      <c r="AF245" s="143" t="s">
        <v>245</v>
      </c>
      <c r="AG245" s="129"/>
      <c r="AH245" s="200"/>
      <c r="AI245" s="143" t="s">
        <v>245</v>
      </c>
      <c r="AJ245" s="129"/>
      <c r="AK245" s="200"/>
      <c r="AL245" s="143" t="s">
        <v>245</v>
      </c>
      <c r="AM245" s="129"/>
      <c r="AN245" s="200"/>
      <c r="AO245" s="143" t="s">
        <v>245</v>
      </c>
      <c r="AP245" s="129"/>
      <c r="AQ245" s="200"/>
      <c r="AR245" s="144" t="s">
        <v>246</v>
      </c>
      <c r="AS245" s="172">
        <f t="shared" si="32"/>
        <v>0</v>
      </c>
      <c r="AT245" s="198" t="s">
        <v>330</v>
      </c>
    </row>
    <row r="246" spans="2:46" ht="15" hidden="1" customHeight="1" outlineLevel="2" x14ac:dyDescent="0.4">
      <c r="B246" s="251"/>
      <c r="C246" s="147"/>
      <c r="D246" s="147"/>
      <c r="E246" s="147"/>
      <c r="F246" s="141"/>
      <c r="G246" s="171"/>
      <c r="H246" s="143" t="s">
        <v>245</v>
      </c>
      <c r="I246" s="129"/>
      <c r="J246" s="200"/>
      <c r="K246" s="143" t="s">
        <v>245</v>
      </c>
      <c r="L246" s="129"/>
      <c r="M246" s="200"/>
      <c r="N246" s="143" t="s">
        <v>245</v>
      </c>
      <c r="O246" s="129"/>
      <c r="P246" s="200"/>
      <c r="Q246" s="143" t="s">
        <v>245</v>
      </c>
      <c r="R246" s="129"/>
      <c r="S246" s="200"/>
      <c r="T246" s="144" t="s">
        <v>246</v>
      </c>
      <c r="U246" s="172">
        <f t="shared" si="31"/>
        <v>0</v>
      </c>
      <c r="V246" s="198" t="s">
        <v>330</v>
      </c>
      <c r="Z246" s="251"/>
      <c r="AA246" s="147"/>
      <c r="AB246" s="147"/>
      <c r="AC246" s="147"/>
      <c r="AD246" s="141"/>
      <c r="AE246" s="142"/>
      <c r="AF246" s="143" t="s">
        <v>245</v>
      </c>
      <c r="AG246" s="129"/>
      <c r="AH246" s="200"/>
      <c r="AI246" s="143" t="s">
        <v>245</v>
      </c>
      <c r="AJ246" s="129"/>
      <c r="AK246" s="200"/>
      <c r="AL246" s="143" t="s">
        <v>245</v>
      </c>
      <c r="AM246" s="129"/>
      <c r="AN246" s="200"/>
      <c r="AO246" s="143" t="s">
        <v>245</v>
      </c>
      <c r="AP246" s="129"/>
      <c r="AQ246" s="200"/>
      <c r="AR246" s="144" t="s">
        <v>246</v>
      </c>
      <c r="AS246" s="172">
        <f t="shared" si="32"/>
        <v>0</v>
      </c>
      <c r="AT246" s="198" t="s">
        <v>330</v>
      </c>
    </row>
    <row r="247" spans="2:46" ht="15" hidden="1" customHeight="1" outlineLevel="2" x14ac:dyDescent="0.4">
      <c r="B247" s="251"/>
      <c r="C247" s="147"/>
      <c r="D247" s="147"/>
      <c r="E247" s="147"/>
      <c r="F247" s="141"/>
      <c r="G247" s="171"/>
      <c r="H247" s="143" t="s">
        <v>245</v>
      </c>
      <c r="I247" s="129"/>
      <c r="J247" s="200"/>
      <c r="K247" s="143" t="s">
        <v>245</v>
      </c>
      <c r="L247" s="129"/>
      <c r="M247" s="200"/>
      <c r="N247" s="143" t="s">
        <v>245</v>
      </c>
      <c r="O247" s="129"/>
      <c r="P247" s="200"/>
      <c r="Q247" s="143" t="s">
        <v>245</v>
      </c>
      <c r="R247" s="129"/>
      <c r="S247" s="200"/>
      <c r="T247" s="144" t="s">
        <v>246</v>
      </c>
      <c r="U247" s="172">
        <f t="shared" si="31"/>
        <v>0</v>
      </c>
      <c r="V247" s="198" t="s">
        <v>330</v>
      </c>
      <c r="Z247" s="251"/>
      <c r="AA247" s="147"/>
      <c r="AB247" s="147"/>
      <c r="AC247" s="147"/>
      <c r="AD247" s="141"/>
      <c r="AE247" s="142"/>
      <c r="AF247" s="143" t="s">
        <v>245</v>
      </c>
      <c r="AG247" s="129"/>
      <c r="AH247" s="200"/>
      <c r="AI247" s="143" t="s">
        <v>245</v>
      </c>
      <c r="AJ247" s="129"/>
      <c r="AK247" s="200"/>
      <c r="AL247" s="143" t="s">
        <v>245</v>
      </c>
      <c r="AM247" s="129"/>
      <c r="AN247" s="200"/>
      <c r="AO247" s="143" t="s">
        <v>245</v>
      </c>
      <c r="AP247" s="129"/>
      <c r="AQ247" s="200"/>
      <c r="AR247" s="144" t="s">
        <v>246</v>
      </c>
      <c r="AS247" s="172">
        <f t="shared" si="32"/>
        <v>0</v>
      </c>
      <c r="AT247" s="198" t="s">
        <v>330</v>
      </c>
    </row>
    <row r="248" spans="2:46" ht="15" hidden="1" customHeight="1" outlineLevel="2" x14ac:dyDescent="0.4">
      <c r="B248" s="251"/>
      <c r="C248" s="147"/>
      <c r="D248" s="147"/>
      <c r="E248" s="147"/>
      <c r="F248" s="141"/>
      <c r="G248" s="171"/>
      <c r="H248" s="143" t="s">
        <v>245</v>
      </c>
      <c r="I248" s="129"/>
      <c r="J248" s="200"/>
      <c r="K248" s="143" t="s">
        <v>245</v>
      </c>
      <c r="L248" s="129"/>
      <c r="M248" s="200"/>
      <c r="N248" s="143" t="s">
        <v>245</v>
      </c>
      <c r="O248" s="129"/>
      <c r="P248" s="200"/>
      <c r="Q248" s="143" t="s">
        <v>245</v>
      </c>
      <c r="R248" s="129"/>
      <c r="S248" s="200"/>
      <c r="T248" s="144" t="s">
        <v>246</v>
      </c>
      <c r="U248" s="172">
        <f t="shared" si="31"/>
        <v>0</v>
      </c>
      <c r="V248" s="198" t="s">
        <v>330</v>
      </c>
      <c r="Z248" s="251"/>
      <c r="AA248" s="147"/>
      <c r="AB248" s="147"/>
      <c r="AC248" s="147"/>
      <c r="AD248" s="141"/>
      <c r="AE248" s="142"/>
      <c r="AF248" s="143" t="s">
        <v>245</v>
      </c>
      <c r="AG248" s="129"/>
      <c r="AH248" s="200"/>
      <c r="AI248" s="143" t="s">
        <v>245</v>
      </c>
      <c r="AJ248" s="129"/>
      <c r="AK248" s="200"/>
      <c r="AL248" s="143" t="s">
        <v>245</v>
      </c>
      <c r="AM248" s="129"/>
      <c r="AN248" s="200"/>
      <c r="AO248" s="143" t="s">
        <v>245</v>
      </c>
      <c r="AP248" s="129"/>
      <c r="AQ248" s="200"/>
      <c r="AR248" s="144" t="s">
        <v>246</v>
      </c>
      <c r="AS248" s="172">
        <f t="shared" si="32"/>
        <v>0</v>
      </c>
      <c r="AT248" s="198" t="s">
        <v>330</v>
      </c>
    </row>
    <row r="249" spans="2:46" ht="15" hidden="1" customHeight="1" outlineLevel="2" x14ac:dyDescent="0.4">
      <c r="B249" s="251"/>
      <c r="C249" s="147"/>
      <c r="D249" s="147"/>
      <c r="E249" s="147"/>
      <c r="F249" s="141"/>
      <c r="G249" s="171"/>
      <c r="H249" s="143" t="s">
        <v>245</v>
      </c>
      <c r="I249" s="129"/>
      <c r="J249" s="200"/>
      <c r="K249" s="143" t="s">
        <v>245</v>
      </c>
      <c r="L249" s="129"/>
      <c r="M249" s="200"/>
      <c r="N249" s="143" t="s">
        <v>245</v>
      </c>
      <c r="O249" s="129"/>
      <c r="P249" s="200"/>
      <c r="Q249" s="143" t="s">
        <v>245</v>
      </c>
      <c r="R249" s="129"/>
      <c r="S249" s="200"/>
      <c r="T249" s="144" t="s">
        <v>246</v>
      </c>
      <c r="U249" s="172">
        <f t="shared" si="31"/>
        <v>0</v>
      </c>
      <c r="V249" s="198" t="s">
        <v>330</v>
      </c>
      <c r="Z249" s="251"/>
      <c r="AA249" s="147"/>
      <c r="AB249" s="147"/>
      <c r="AC249" s="147"/>
      <c r="AD249" s="141"/>
      <c r="AE249" s="142"/>
      <c r="AF249" s="143" t="s">
        <v>245</v>
      </c>
      <c r="AG249" s="129"/>
      <c r="AH249" s="200"/>
      <c r="AI249" s="143" t="s">
        <v>245</v>
      </c>
      <c r="AJ249" s="129"/>
      <c r="AK249" s="200"/>
      <c r="AL249" s="143" t="s">
        <v>245</v>
      </c>
      <c r="AM249" s="129"/>
      <c r="AN249" s="200"/>
      <c r="AO249" s="143" t="s">
        <v>245</v>
      </c>
      <c r="AP249" s="129"/>
      <c r="AQ249" s="200"/>
      <c r="AR249" s="144" t="s">
        <v>246</v>
      </c>
      <c r="AS249" s="172">
        <f t="shared" si="32"/>
        <v>0</v>
      </c>
      <c r="AT249" s="198" t="s">
        <v>330</v>
      </c>
    </row>
    <row r="250" spans="2:46" ht="15" hidden="1" customHeight="1" outlineLevel="2" x14ac:dyDescent="0.4">
      <c r="B250" s="251"/>
      <c r="C250" s="147"/>
      <c r="D250" s="147"/>
      <c r="E250" s="147"/>
      <c r="F250" s="141"/>
      <c r="G250" s="171"/>
      <c r="H250" s="143" t="s">
        <v>245</v>
      </c>
      <c r="I250" s="129"/>
      <c r="J250" s="200"/>
      <c r="K250" s="143" t="s">
        <v>245</v>
      </c>
      <c r="L250" s="129"/>
      <c r="M250" s="200"/>
      <c r="N250" s="143" t="s">
        <v>245</v>
      </c>
      <c r="O250" s="129"/>
      <c r="P250" s="200"/>
      <c r="Q250" s="143" t="s">
        <v>245</v>
      </c>
      <c r="R250" s="129"/>
      <c r="S250" s="200"/>
      <c r="T250" s="144" t="s">
        <v>246</v>
      </c>
      <c r="U250" s="172">
        <f t="shared" si="31"/>
        <v>0</v>
      </c>
      <c r="V250" s="198" t="s">
        <v>330</v>
      </c>
      <c r="Z250" s="251"/>
      <c r="AA250" s="147"/>
      <c r="AB250" s="147"/>
      <c r="AC250" s="147"/>
      <c r="AD250" s="141"/>
      <c r="AE250" s="142"/>
      <c r="AF250" s="143" t="s">
        <v>245</v>
      </c>
      <c r="AG250" s="129"/>
      <c r="AH250" s="200"/>
      <c r="AI250" s="143" t="s">
        <v>245</v>
      </c>
      <c r="AJ250" s="129"/>
      <c r="AK250" s="200"/>
      <c r="AL250" s="143" t="s">
        <v>245</v>
      </c>
      <c r="AM250" s="129"/>
      <c r="AN250" s="200"/>
      <c r="AO250" s="143" t="s">
        <v>245</v>
      </c>
      <c r="AP250" s="129"/>
      <c r="AQ250" s="200"/>
      <c r="AR250" s="144" t="s">
        <v>246</v>
      </c>
      <c r="AS250" s="172">
        <f t="shared" si="32"/>
        <v>0</v>
      </c>
      <c r="AT250" s="198" t="s">
        <v>330</v>
      </c>
    </row>
    <row r="251" spans="2:46" ht="15" hidden="1" customHeight="1" outlineLevel="2" x14ac:dyDescent="0.4">
      <c r="B251" s="251"/>
      <c r="C251" s="147"/>
      <c r="D251" s="147"/>
      <c r="E251" s="147"/>
      <c r="F251" s="141"/>
      <c r="G251" s="171"/>
      <c r="H251" s="143" t="s">
        <v>245</v>
      </c>
      <c r="I251" s="129"/>
      <c r="J251" s="200"/>
      <c r="K251" s="143" t="s">
        <v>245</v>
      </c>
      <c r="L251" s="129"/>
      <c r="M251" s="200"/>
      <c r="N251" s="143" t="s">
        <v>245</v>
      </c>
      <c r="O251" s="129"/>
      <c r="P251" s="200"/>
      <c r="Q251" s="143" t="s">
        <v>245</v>
      </c>
      <c r="R251" s="129"/>
      <c r="S251" s="200"/>
      <c r="T251" s="144" t="s">
        <v>246</v>
      </c>
      <c r="U251" s="172">
        <f t="shared" si="31"/>
        <v>0</v>
      </c>
      <c r="V251" s="198" t="s">
        <v>330</v>
      </c>
      <c r="Z251" s="251"/>
      <c r="AA251" s="147"/>
      <c r="AB251" s="147"/>
      <c r="AC251" s="147"/>
      <c r="AD251" s="141"/>
      <c r="AE251" s="142"/>
      <c r="AF251" s="143" t="s">
        <v>245</v>
      </c>
      <c r="AG251" s="129"/>
      <c r="AH251" s="200"/>
      <c r="AI251" s="143" t="s">
        <v>245</v>
      </c>
      <c r="AJ251" s="129"/>
      <c r="AK251" s="200"/>
      <c r="AL251" s="143" t="s">
        <v>245</v>
      </c>
      <c r="AM251" s="129"/>
      <c r="AN251" s="200"/>
      <c r="AO251" s="143" t="s">
        <v>245</v>
      </c>
      <c r="AP251" s="129"/>
      <c r="AQ251" s="200"/>
      <c r="AR251" s="144" t="s">
        <v>246</v>
      </c>
      <c r="AS251" s="172">
        <f t="shared" si="32"/>
        <v>0</v>
      </c>
      <c r="AT251" s="198" t="s">
        <v>330</v>
      </c>
    </row>
    <row r="252" spans="2:46" ht="15" hidden="1" customHeight="1" outlineLevel="2" x14ac:dyDescent="0.4">
      <c r="B252" s="251"/>
      <c r="C252" s="147"/>
      <c r="D252" s="147"/>
      <c r="E252" s="147"/>
      <c r="F252" s="141"/>
      <c r="G252" s="171"/>
      <c r="H252" s="143" t="s">
        <v>245</v>
      </c>
      <c r="I252" s="129"/>
      <c r="J252" s="200"/>
      <c r="K252" s="143" t="s">
        <v>245</v>
      </c>
      <c r="L252" s="129"/>
      <c r="M252" s="200"/>
      <c r="N252" s="143" t="s">
        <v>245</v>
      </c>
      <c r="O252" s="129"/>
      <c r="P252" s="200"/>
      <c r="Q252" s="143" t="s">
        <v>245</v>
      </c>
      <c r="R252" s="129"/>
      <c r="S252" s="200"/>
      <c r="T252" s="144" t="s">
        <v>246</v>
      </c>
      <c r="U252" s="172">
        <f t="shared" si="31"/>
        <v>0</v>
      </c>
      <c r="V252" s="198" t="s">
        <v>330</v>
      </c>
      <c r="Z252" s="251"/>
      <c r="AA252" s="147"/>
      <c r="AB252" s="147"/>
      <c r="AC252" s="147"/>
      <c r="AD252" s="141"/>
      <c r="AE252" s="142"/>
      <c r="AF252" s="143" t="s">
        <v>245</v>
      </c>
      <c r="AG252" s="129"/>
      <c r="AH252" s="200"/>
      <c r="AI252" s="143" t="s">
        <v>245</v>
      </c>
      <c r="AJ252" s="129"/>
      <c r="AK252" s="200"/>
      <c r="AL252" s="143" t="s">
        <v>245</v>
      </c>
      <c r="AM252" s="129"/>
      <c r="AN252" s="200"/>
      <c r="AO252" s="143" t="s">
        <v>245</v>
      </c>
      <c r="AP252" s="129"/>
      <c r="AQ252" s="200"/>
      <c r="AR252" s="144" t="s">
        <v>246</v>
      </c>
      <c r="AS252" s="172">
        <f t="shared" si="32"/>
        <v>0</v>
      </c>
      <c r="AT252" s="198" t="s">
        <v>330</v>
      </c>
    </row>
    <row r="253" spans="2:46" ht="15" hidden="1" customHeight="1" outlineLevel="2" x14ac:dyDescent="0.4">
      <c r="B253" s="251"/>
      <c r="C253" s="147"/>
      <c r="D253" s="147"/>
      <c r="E253" s="147"/>
      <c r="F253" s="141"/>
      <c r="G253" s="171"/>
      <c r="H253" s="143" t="s">
        <v>245</v>
      </c>
      <c r="I253" s="129"/>
      <c r="J253" s="200"/>
      <c r="K253" s="143" t="s">
        <v>245</v>
      </c>
      <c r="L253" s="129"/>
      <c r="M253" s="200"/>
      <c r="N253" s="143" t="s">
        <v>245</v>
      </c>
      <c r="O253" s="129"/>
      <c r="P253" s="200"/>
      <c r="Q253" s="143" t="s">
        <v>245</v>
      </c>
      <c r="R253" s="129"/>
      <c r="S253" s="200"/>
      <c r="T253" s="144" t="s">
        <v>246</v>
      </c>
      <c r="U253" s="172">
        <f t="shared" si="31"/>
        <v>0</v>
      </c>
      <c r="V253" s="198" t="s">
        <v>330</v>
      </c>
      <c r="Z253" s="251"/>
      <c r="AA253" s="147"/>
      <c r="AB253" s="147"/>
      <c r="AC253" s="147"/>
      <c r="AD253" s="141"/>
      <c r="AE253" s="142"/>
      <c r="AF253" s="143" t="s">
        <v>245</v>
      </c>
      <c r="AG253" s="129"/>
      <c r="AH253" s="200"/>
      <c r="AI253" s="143" t="s">
        <v>245</v>
      </c>
      <c r="AJ253" s="129"/>
      <c r="AK253" s="200"/>
      <c r="AL253" s="143" t="s">
        <v>245</v>
      </c>
      <c r="AM253" s="129"/>
      <c r="AN253" s="200"/>
      <c r="AO253" s="143" t="s">
        <v>245</v>
      </c>
      <c r="AP253" s="129"/>
      <c r="AQ253" s="200"/>
      <c r="AR253" s="144" t="s">
        <v>246</v>
      </c>
      <c r="AS253" s="172">
        <f t="shared" si="32"/>
        <v>0</v>
      </c>
      <c r="AT253" s="198" t="s">
        <v>330</v>
      </c>
    </row>
    <row r="254" spans="2:46" ht="15" hidden="1" customHeight="1" outlineLevel="2" x14ac:dyDescent="0.4">
      <c r="B254" s="251"/>
      <c r="C254" s="147"/>
      <c r="D254" s="147"/>
      <c r="E254" s="147"/>
      <c r="F254" s="141"/>
      <c r="G254" s="171"/>
      <c r="H254" s="143" t="s">
        <v>245</v>
      </c>
      <c r="I254" s="129"/>
      <c r="J254" s="200"/>
      <c r="K254" s="143" t="s">
        <v>245</v>
      </c>
      <c r="L254" s="129"/>
      <c r="M254" s="200"/>
      <c r="N254" s="143" t="s">
        <v>245</v>
      </c>
      <c r="O254" s="129"/>
      <c r="P254" s="200"/>
      <c r="Q254" s="143" t="s">
        <v>245</v>
      </c>
      <c r="R254" s="129"/>
      <c r="S254" s="200"/>
      <c r="T254" s="144" t="s">
        <v>246</v>
      </c>
      <c r="U254" s="172">
        <f t="shared" si="31"/>
        <v>0</v>
      </c>
      <c r="V254" s="198" t="s">
        <v>330</v>
      </c>
      <c r="Z254" s="251"/>
      <c r="AA254" s="147"/>
      <c r="AB254" s="147"/>
      <c r="AC254" s="147"/>
      <c r="AD254" s="141"/>
      <c r="AE254" s="142"/>
      <c r="AF254" s="143" t="s">
        <v>245</v>
      </c>
      <c r="AG254" s="129"/>
      <c r="AH254" s="200"/>
      <c r="AI254" s="143" t="s">
        <v>245</v>
      </c>
      <c r="AJ254" s="129"/>
      <c r="AK254" s="200"/>
      <c r="AL254" s="143" t="s">
        <v>245</v>
      </c>
      <c r="AM254" s="129"/>
      <c r="AN254" s="200"/>
      <c r="AO254" s="143" t="s">
        <v>245</v>
      </c>
      <c r="AP254" s="129"/>
      <c r="AQ254" s="200"/>
      <c r="AR254" s="144" t="s">
        <v>246</v>
      </c>
      <c r="AS254" s="172">
        <f t="shared" si="30"/>
        <v>0</v>
      </c>
      <c r="AT254" s="198" t="s">
        <v>330</v>
      </c>
    </row>
    <row r="255" spans="2:46" ht="15" hidden="1" customHeight="1" outlineLevel="2" x14ac:dyDescent="0.4">
      <c r="B255" s="251"/>
      <c r="C255" s="147"/>
      <c r="D255" s="147"/>
      <c r="E255" s="147"/>
      <c r="F255" s="141"/>
      <c r="G255" s="171"/>
      <c r="H255" s="143" t="s">
        <v>245</v>
      </c>
      <c r="I255" s="129"/>
      <c r="J255" s="200"/>
      <c r="K255" s="143" t="s">
        <v>245</v>
      </c>
      <c r="L255" s="129"/>
      <c r="M255" s="200"/>
      <c r="N255" s="143" t="s">
        <v>245</v>
      </c>
      <c r="O255" s="129"/>
      <c r="P255" s="200"/>
      <c r="Q255" s="143" t="s">
        <v>245</v>
      </c>
      <c r="R255" s="129"/>
      <c r="S255" s="200"/>
      <c r="T255" s="144" t="s">
        <v>246</v>
      </c>
      <c r="U255" s="172">
        <f t="shared" si="29"/>
        <v>0</v>
      </c>
      <c r="V255" s="198" t="s">
        <v>330</v>
      </c>
      <c r="Z255" s="251"/>
      <c r="AA255" s="147"/>
      <c r="AB255" s="147"/>
      <c r="AC255" s="147"/>
      <c r="AD255" s="141"/>
      <c r="AE255" s="142"/>
      <c r="AF255" s="143" t="s">
        <v>245</v>
      </c>
      <c r="AG255" s="129"/>
      <c r="AH255" s="200"/>
      <c r="AI255" s="143" t="s">
        <v>245</v>
      </c>
      <c r="AJ255" s="129"/>
      <c r="AK255" s="200"/>
      <c r="AL255" s="143" t="s">
        <v>245</v>
      </c>
      <c r="AM255" s="129"/>
      <c r="AN255" s="200"/>
      <c r="AO255" s="143" t="s">
        <v>245</v>
      </c>
      <c r="AP255" s="129"/>
      <c r="AQ255" s="200"/>
      <c r="AR255" s="144" t="s">
        <v>246</v>
      </c>
      <c r="AS255" s="172">
        <f t="shared" si="30"/>
        <v>0</v>
      </c>
      <c r="AT255" s="198" t="s">
        <v>330</v>
      </c>
    </row>
    <row r="256" spans="2:46" ht="15" hidden="1" customHeight="1" outlineLevel="2" x14ac:dyDescent="0.4">
      <c r="B256" s="251"/>
      <c r="C256" s="147"/>
      <c r="D256" s="147"/>
      <c r="E256" s="147"/>
      <c r="F256" s="141"/>
      <c r="G256" s="171"/>
      <c r="H256" s="143" t="s">
        <v>245</v>
      </c>
      <c r="I256" s="129"/>
      <c r="J256" s="200"/>
      <c r="K256" s="143" t="s">
        <v>245</v>
      </c>
      <c r="L256" s="129"/>
      <c r="M256" s="200"/>
      <c r="N256" s="143" t="s">
        <v>245</v>
      </c>
      <c r="O256" s="129"/>
      <c r="P256" s="200"/>
      <c r="Q256" s="143" t="s">
        <v>245</v>
      </c>
      <c r="R256" s="129"/>
      <c r="S256" s="200"/>
      <c r="T256" s="144" t="s">
        <v>246</v>
      </c>
      <c r="U256" s="172">
        <f t="shared" si="29"/>
        <v>0</v>
      </c>
      <c r="V256" s="198" t="s">
        <v>330</v>
      </c>
      <c r="Z256" s="251"/>
      <c r="AA256" s="147"/>
      <c r="AB256" s="147"/>
      <c r="AC256" s="147"/>
      <c r="AD256" s="141"/>
      <c r="AE256" s="142"/>
      <c r="AF256" s="143" t="s">
        <v>245</v>
      </c>
      <c r="AG256" s="129"/>
      <c r="AH256" s="200"/>
      <c r="AI256" s="143" t="s">
        <v>245</v>
      </c>
      <c r="AJ256" s="129"/>
      <c r="AK256" s="200"/>
      <c r="AL256" s="143" t="s">
        <v>245</v>
      </c>
      <c r="AM256" s="129"/>
      <c r="AN256" s="200"/>
      <c r="AO256" s="143" t="s">
        <v>245</v>
      </c>
      <c r="AP256" s="129"/>
      <c r="AQ256" s="200"/>
      <c r="AR256" s="144" t="s">
        <v>246</v>
      </c>
      <c r="AS256" s="172">
        <f t="shared" si="30"/>
        <v>0</v>
      </c>
      <c r="AT256" s="198" t="s">
        <v>330</v>
      </c>
    </row>
    <row r="257" spans="2:46" ht="15" hidden="1" customHeight="1" outlineLevel="2" x14ac:dyDescent="0.4">
      <c r="B257" s="251"/>
      <c r="C257" s="147"/>
      <c r="D257" s="147"/>
      <c r="E257" s="147"/>
      <c r="F257" s="141"/>
      <c r="G257" s="171"/>
      <c r="H257" s="143" t="s">
        <v>245</v>
      </c>
      <c r="I257" s="129"/>
      <c r="J257" s="200"/>
      <c r="K257" s="143" t="s">
        <v>245</v>
      </c>
      <c r="L257" s="129"/>
      <c r="M257" s="200"/>
      <c r="N257" s="143" t="s">
        <v>245</v>
      </c>
      <c r="O257" s="129"/>
      <c r="P257" s="200"/>
      <c r="Q257" s="143" t="s">
        <v>245</v>
      </c>
      <c r="R257" s="129"/>
      <c r="S257" s="200"/>
      <c r="T257" s="144" t="s">
        <v>246</v>
      </c>
      <c r="U257" s="172">
        <f t="shared" si="29"/>
        <v>0</v>
      </c>
      <c r="V257" s="198" t="s">
        <v>330</v>
      </c>
      <c r="Z257" s="251"/>
      <c r="AA257" s="147"/>
      <c r="AB257" s="147"/>
      <c r="AC257" s="147"/>
      <c r="AD257" s="141"/>
      <c r="AE257" s="142"/>
      <c r="AF257" s="143" t="s">
        <v>245</v>
      </c>
      <c r="AG257" s="129"/>
      <c r="AH257" s="200"/>
      <c r="AI257" s="143" t="s">
        <v>245</v>
      </c>
      <c r="AJ257" s="129"/>
      <c r="AK257" s="200"/>
      <c r="AL257" s="143" t="s">
        <v>245</v>
      </c>
      <c r="AM257" s="129"/>
      <c r="AN257" s="200"/>
      <c r="AO257" s="143" t="s">
        <v>245</v>
      </c>
      <c r="AP257" s="129"/>
      <c r="AQ257" s="200"/>
      <c r="AR257" s="144" t="s">
        <v>246</v>
      </c>
      <c r="AS257" s="172">
        <f t="shared" si="30"/>
        <v>0</v>
      </c>
      <c r="AT257" s="198" t="s">
        <v>330</v>
      </c>
    </row>
    <row r="258" spans="2:46" ht="15" hidden="1" customHeight="1" outlineLevel="2" x14ac:dyDescent="0.4">
      <c r="B258" s="251"/>
      <c r="C258" s="147"/>
      <c r="D258" s="147"/>
      <c r="E258" s="147"/>
      <c r="F258" s="141"/>
      <c r="G258" s="171"/>
      <c r="H258" s="143" t="s">
        <v>245</v>
      </c>
      <c r="I258" s="129"/>
      <c r="J258" s="200"/>
      <c r="K258" s="143" t="s">
        <v>245</v>
      </c>
      <c r="L258" s="129"/>
      <c r="M258" s="200"/>
      <c r="N258" s="143" t="s">
        <v>245</v>
      </c>
      <c r="O258" s="129"/>
      <c r="P258" s="200"/>
      <c r="Q258" s="143" t="s">
        <v>245</v>
      </c>
      <c r="R258" s="129"/>
      <c r="S258" s="200"/>
      <c r="T258" s="144" t="s">
        <v>246</v>
      </c>
      <c r="U258" s="172">
        <f t="shared" si="29"/>
        <v>0</v>
      </c>
      <c r="V258" s="198" t="s">
        <v>330</v>
      </c>
      <c r="Z258" s="251"/>
      <c r="AA258" s="147"/>
      <c r="AB258" s="147"/>
      <c r="AC258" s="147"/>
      <c r="AD258" s="141"/>
      <c r="AE258" s="142"/>
      <c r="AF258" s="143" t="s">
        <v>245</v>
      </c>
      <c r="AG258" s="129"/>
      <c r="AH258" s="200"/>
      <c r="AI258" s="143" t="s">
        <v>245</v>
      </c>
      <c r="AJ258" s="129"/>
      <c r="AK258" s="200"/>
      <c r="AL258" s="143" t="s">
        <v>245</v>
      </c>
      <c r="AM258" s="129"/>
      <c r="AN258" s="200"/>
      <c r="AO258" s="143" t="s">
        <v>245</v>
      </c>
      <c r="AP258" s="129"/>
      <c r="AQ258" s="200"/>
      <c r="AR258" s="144" t="s">
        <v>246</v>
      </c>
      <c r="AS258" s="172">
        <f t="shared" si="30"/>
        <v>0</v>
      </c>
      <c r="AT258" s="198" t="s">
        <v>330</v>
      </c>
    </row>
    <row r="259" spans="2:46" ht="15" hidden="1" customHeight="1" outlineLevel="2" x14ac:dyDescent="0.4">
      <c r="B259" s="251"/>
      <c r="C259" s="147"/>
      <c r="D259" s="147"/>
      <c r="E259" s="147"/>
      <c r="F259" s="141"/>
      <c r="G259" s="171"/>
      <c r="H259" s="143" t="s">
        <v>245</v>
      </c>
      <c r="I259" s="129"/>
      <c r="J259" s="200"/>
      <c r="K259" s="143" t="s">
        <v>245</v>
      </c>
      <c r="L259" s="129"/>
      <c r="M259" s="200"/>
      <c r="N259" s="143" t="s">
        <v>245</v>
      </c>
      <c r="O259" s="129"/>
      <c r="P259" s="200"/>
      <c r="Q259" s="143" t="s">
        <v>245</v>
      </c>
      <c r="R259" s="129"/>
      <c r="S259" s="200"/>
      <c r="T259" s="144" t="s">
        <v>246</v>
      </c>
      <c r="U259" s="172">
        <f t="shared" si="29"/>
        <v>0</v>
      </c>
      <c r="V259" s="198" t="s">
        <v>330</v>
      </c>
      <c r="Z259" s="251"/>
      <c r="AA259" s="147"/>
      <c r="AB259" s="147"/>
      <c r="AC259" s="147"/>
      <c r="AD259" s="141"/>
      <c r="AE259" s="142"/>
      <c r="AF259" s="143" t="s">
        <v>245</v>
      </c>
      <c r="AG259" s="129"/>
      <c r="AH259" s="200"/>
      <c r="AI259" s="143" t="s">
        <v>245</v>
      </c>
      <c r="AJ259" s="129"/>
      <c r="AK259" s="200"/>
      <c r="AL259" s="143" t="s">
        <v>245</v>
      </c>
      <c r="AM259" s="129"/>
      <c r="AN259" s="200"/>
      <c r="AO259" s="143" t="s">
        <v>245</v>
      </c>
      <c r="AP259" s="129"/>
      <c r="AQ259" s="200"/>
      <c r="AR259" s="144" t="s">
        <v>246</v>
      </c>
      <c r="AS259" s="172">
        <f t="shared" si="30"/>
        <v>0</v>
      </c>
      <c r="AT259" s="198" t="s">
        <v>330</v>
      </c>
    </row>
    <row r="260" spans="2:46" ht="15" hidden="1" customHeight="1" outlineLevel="2" x14ac:dyDescent="0.4">
      <c r="B260" s="251"/>
      <c r="C260" s="147"/>
      <c r="D260" s="147"/>
      <c r="E260" s="147"/>
      <c r="F260" s="141"/>
      <c r="G260" s="171"/>
      <c r="H260" s="143" t="s">
        <v>245</v>
      </c>
      <c r="I260" s="129"/>
      <c r="J260" s="200"/>
      <c r="K260" s="143" t="s">
        <v>245</v>
      </c>
      <c r="L260" s="129"/>
      <c r="M260" s="200"/>
      <c r="N260" s="143" t="s">
        <v>245</v>
      </c>
      <c r="O260" s="129"/>
      <c r="P260" s="200"/>
      <c r="Q260" s="143" t="s">
        <v>245</v>
      </c>
      <c r="R260" s="129"/>
      <c r="S260" s="200"/>
      <c r="T260" s="144" t="s">
        <v>246</v>
      </c>
      <c r="U260" s="172">
        <f t="shared" si="29"/>
        <v>0</v>
      </c>
      <c r="V260" s="198" t="s">
        <v>330</v>
      </c>
      <c r="Z260" s="251"/>
      <c r="AA260" s="147"/>
      <c r="AB260" s="147"/>
      <c r="AC260" s="147"/>
      <c r="AD260" s="141"/>
      <c r="AE260" s="142"/>
      <c r="AF260" s="143" t="s">
        <v>245</v>
      </c>
      <c r="AG260" s="129"/>
      <c r="AH260" s="200"/>
      <c r="AI260" s="143" t="s">
        <v>245</v>
      </c>
      <c r="AJ260" s="129"/>
      <c r="AK260" s="200"/>
      <c r="AL260" s="143" t="s">
        <v>245</v>
      </c>
      <c r="AM260" s="129"/>
      <c r="AN260" s="200"/>
      <c r="AO260" s="143" t="s">
        <v>245</v>
      </c>
      <c r="AP260" s="129"/>
      <c r="AQ260" s="200"/>
      <c r="AR260" s="144" t="s">
        <v>246</v>
      </c>
      <c r="AS260" s="172">
        <f t="shared" si="30"/>
        <v>0</v>
      </c>
      <c r="AT260" s="198" t="s">
        <v>330</v>
      </c>
    </row>
    <row r="261" spans="2:46" ht="15" hidden="1" customHeight="1" outlineLevel="2" x14ac:dyDescent="0.4">
      <c r="B261" s="251"/>
      <c r="C261" s="147"/>
      <c r="D261" s="147"/>
      <c r="E261" s="147"/>
      <c r="F261" s="141"/>
      <c r="G261" s="171"/>
      <c r="H261" s="143" t="s">
        <v>245</v>
      </c>
      <c r="I261" s="129"/>
      <c r="J261" s="200"/>
      <c r="K261" s="143" t="s">
        <v>245</v>
      </c>
      <c r="L261" s="129"/>
      <c r="M261" s="200"/>
      <c r="N261" s="143" t="s">
        <v>245</v>
      </c>
      <c r="O261" s="129"/>
      <c r="P261" s="200"/>
      <c r="Q261" s="143" t="s">
        <v>245</v>
      </c>
      <c r="R261" s="129"/>
      <c r="S261" s="200"/>
      <c r="T261" s="144" t="s">
        <v>246</v>
      </c>
      <c r="U261" s="172">
        <f t="shared" si="29"/>
        <v>0</v>
      </c>
      <c r="V261" s="198" t="s">
        <v>330</v>
      </c>
      <c r="Z261" s="251"/>
      <c r="AA261" s="147"/>
      <c r="AB261" s="147"/>
      <c r="AC261" s="147"/>
      <c r="AD261" s="141"/>
      <c r="AE261" s="142"/>
      <c r="AF261" s="143" t="s">
        <v>245</v>
      </c>
      <c r="AG261" s="129"/>
      <c r="AH261" s="200"/>
      <c r="AI261" s="143" t="s">
        <v>245</v>
      </c>
      <c r="AJ261" s="129"/>
      <c r="AK261" s="200"/>
      <c r="AL261" s="143" t="s">
        <v>245</v>
      </c>
      <c r="AM261" s="129"/>
      <c r="AN261" s="200"/>
      <c r="AO261" s="143" t="s">
        <v>245</v>
      </c>
      <c r="AP261" s="129"/>
      <c r="AQ261" s="200"/>
      <c r="AR261" s="144" t="s">
        <v>246</v>
      </c>
      <c r="AS261" s="172">
        <f t="shared" si="30"/>
        <v>0</v>
      </c>
      <c r="AT261" s="198" t="s">
        <v>330</v>
      </c>
    </row>
    <row r="262" spans="2:46" ht="15" hidden="1" customHeight="1" outlineLevel="2" x14ac:dyDescent="0.4">
      <c r="B262" s="251"/>
      <c r="C262" s="147"/>
      <c r="D262" s="147"/>
      <c r="E262" s="147"/>
      <c r="F262" s="141"/>
      <c r="G262" s="171"/>
      <c r="H262" s="143" t="s">
        <v>245</v>
      </c>
      <c r="I262" s="129"/>
      <c r="J262" s="200"/>
      <c r="K262" s="143" t="s">
        <v>245</v>
      </c>
      <c r="L262" s="129"/>
      <c r="M262" s="200"/>
      <c r="N262" s="143" t="s">
        <v>245</v>
      </c>
      <c r="O262" s="129"/>
      <c r="P262" s="200"/>
      <c r="Q262" s="143" t="s">
        <v>245</v>
      </c>
      <c r="R262" s="129"/>
      <c r="S262" s="200"/>
      <c r="T262" s="144" t="s">
        <v>246</v>
      </c>
      <c r="U262" s="172">
        <f t="shared" si="29"/>
        <v>0</v>
      </c>
      <c r="V262" s="198" t="s">
        <v>330</v>
      </c>
      <c r="Z262" s="251"/>
      <c r="AA262" s="147"/>
      <c r="AB262" s="147"/>
      <c r="AC262" s="147"/>
      <c r="AD262" s="141"/>
      <c r="AE262" s="142"/>
      <c r="AF262" s="143" t="s">
        <v>245</v>
      </c>
      <c r="AG262" s="129"/>
      <c r="AH262" s="200"/>
      <c r="AI262" s="143" t="s">
        <v>245</v>
      </c>
      <c r="AJ262" s="129"/>
      <c r="AK262" s="200"/>
      <c r="AL262" s="143" t="s">
        <v>245</v>
      </c>
      <c r="AM262" s="129"/>
      <c r="AN262" s="200"/>
      <c r="AO262" s="143" t="s">
        <v>245</v>
      </c>
      <c r="AP262" s="129"/>
      <c r="AQ262" s="200"/>
      <c r="AR262" s="144" t="s">
        <v>246</v>
      </c>
      <c r="AS262" s="172">
        <f t="shared" si="30"/>
        <v>0</v>
      </c>
      <c r="AT262" s="198" t="s">
        <v>330</v>
      </c>
    </row>
    <row r="263" spans="2:46" ht="15" hidden="1" customHeight="1" outlineLevel="2" x14ac:dyDescent="0.4">
      <c r="B263" s="251"/>
      <c r="C263" s="147"/>
      <c r="D263" s="147"/>
      <c r="E263" s="147"/>
      <c r="F263" s="141"/>
      <c r="G263" s="171"/>
      <c r="H263" s="143" t="s">
        <v>245</v>
      </c>
      <c r="I263" s="129"/>
      <c r="J263" s="200"/>
      <c r="K263" s="143" t="s">
        <v>245</v>
      </c>
      <c r="L263" s="129"/>
      <c r="M263" s="200"/>
      <c r="N263" s="143" t="s">
        <v>245</v>
      </c>
      <c r="O263" s="129"/>
      <c r="P263" s="200"/>
      <c r="Q263" s="143" t="s">
        <v>245</v>
      </c>
      <c r="R263" s="129"/>
      <c r="S263" s="200"/>
      <c r="T263" s="144" t="s">
        <v>246</v>
      </c>
      <c r="U263" s="172">
        <f t="shared" si="29"/>
        <v>0</v>
      </c>
      <c r="V263" s="198" t="s">
        <v>330</v>
      </c>
      <c r="Z263" s="251"/>
      <c r="AA263" s="147"/>
      <c r="AB263" s="147"/>
      <c r="AC263" s="147"/>
      <c r="AD263" s="141"/>
      <c r="AE263" s="142"/>
      <c r="AF263" s="143" t="s">
        <v>245</v>
      </c>
      <c r="AG263" s="129"/>
      <c r="AH263" s="200"/>
      <c r="AI263" s="143" t="s">
        <v>245</v>
      </c>
      <c r="AJ263" s="129"/>
      <c r="AK263" s="200"/>
      <c r="AL263" s="143" t="s">
        <v>245</v>
      </c>
      <c r="AM263" s="129"/>
      <c r="AN263" s="200"/>
      <c r="AO263" s="143" t="s">
        <v>245</v>
      </c>
      <c r="AP263" s="129"/>
      <c r="AQ263" s="200"/>
      <c r="AR263" s="144" t="s">
        <v>246</v>
      </c>
      <c r="AS263" s="172">
        <f t="shared" si="30"/>
        <v>0</v>
      </c>
      <c r="AT263" s="198" t="s">
        <v>330</v>
      </c>
    </row>
    <row r="264" spans="2:46" ht="15" hidden="1" customHeight="1" outlineLevel="2" x14ac:dyDescent="0.4">
      <c r="B264" s="251"/>
      <c r="C264" s="147"/>
      <c r="D264" s="147"/>
      <c r="E264" s="147"/>
      <c r="F264" s="141"/>
      <c r="G264" s="171"/>
      <c r="H264" s="143" t="s">
        <v>245</v>
      </c>
      <c r="I264" s="129"/>
      <c r="J264" s="200"/>
      <c r="K264" s="143" t="s">
        <v>245</v>
      </c>
      <c r="L264" s="129"/>
      <c r="M264" s="200"/>
      <c r="N264" s="143" t="s">
        <v>245</v>
      </c>
      <c r="O264" s="129"/>
      <c r="P264" s="200"/>
      <c r="Q264" s="143" t="s">
        <v>245</v>
      </c>
      <c r="R264" s="129"/>
      <c r="S264" s="200"/>
      <c r="T264" s="144" t="s">
        <v>246</v>
      </c>
      <c r="U264" s="172">
        <f>PRODUCT(G264,I264,L264,O264,R264)</f>
        <v>0</v>
      </c>
      <c r="V264" s="198" t="s">
        <v>330</v>
      </c>
      <c r="Z264" s="251"/>
      <c r="AA264" s="147"/>
      <c r="AB264" s="147"/>
      <c r="AC264" s="147"/>
      <c r="AD264" s="141"/>
      <c r="AE264" s="142"/>
      <c r="AF264" s="143" t="s">
        <v>245</v>
      </c>
      <c r="AG264" s="129"/>
      <c r="AH264" s="200"/>
      <c r="AI264" s="143" t="s">
        <v>245</v>
      </c>
      <c r="AJ264" s="129"/>
      <c r="AK264" s="200"/>
      <c r="AL264" s="143" t="s">
        <v>245</v>
      </c>
      <c r="AM264" s="129"/>
      <c r="AN264" s="200"/>
      <c r="AO264" s="143" t="s">
        <v>245</v>
      </c>
      <c r="AP264" s="129"/>
      <c r="AQ264" s="200"/>
      <c r="AR264" s="144" t="s">
        <v>246</v>
      </c>
      <c r="AS264" s="172">
        <f>PRODUCT(AE264,AG264,AJ264,AM264,AP264)</f>
        <v>0</v>
      </c>
      <c r="AT264" s="198" t="s">
        <v>330</v>
      </c>
    </row>
    <row r="265" spans="2:46" ht="15" hidden="1" customHeight="1" outlineLevel="2" x14ac:dyDescent="0.4">
      <c r="B265" s="251"/>
      <c r="C265" s="147"/>
      <c r="D265" s="147"/>
      <c r="E265" s="147"/>
      <c r="F265" s="141"/>
      <c r="G265" s="171"/>
      <c r="H265" s="143" t="s">
        <v>245</v>
      </c>
      <c r="I265" s="129"/>
      <c r="J265" s="200"/>
      <c r="K265" s="143" t="s">
        <v>245</v>
      </c>
      <c r="L265" s="129"/>
      <c r="M265" s="200"/>
      <c r="N265" s="143" t="s">
        <v>245</v>
      </c>
      <c r="O265" s="129"/>
      <c r="P265" s="200"/>
      <c r="Q265" s="143" t="s">
        <v>245</v>
      </c>
      <c r="R265" s="129"/>
      <c r="S265" s="200"/>
      <c r="T265" s="144" t="s">
        <v>246</v>
      </c>
      <c r="U265" s="172">
        <f>PRODUCT(G265,I265,L265,O265,R265)</f>
        <v>0</v>
      </c>
      <c r="V265" s="198" t="s">
        <v>330</v>
      </c>
      <c r="Z265" s="251"/>
      <c r="AA265" s="147"/>
      <c r="AB265" s="147"/>
      <c r="AC265" s="147"/>
      <c r="AD265" s="141"/>
      <c r="AE265" s="142"/>
      <c r="AF265" s="143" t="s">
        <v>245</v>
      </c>
      <c r="AG265" s="129"/>
      <c r="AH265" s="200"/>
      <c r="AI265" s="143" t="s">
        <v>245</v>
      </c>
      <c r="AJ265" s="129"/>
      <c r="AK265" s="200"/>
      <c r="AL265" s="143" t="s">
        <v>245</v>
      </c>
      <c r="AM265" s="129"/>
      <c r="AN265" s="200"/>
      <c r="AO265" s="143" t="s">
        <v>245</v>
      </c>
      <c r="AP265" s="129"/>
      <c r="AQ265" s="200"/>
      <c r="AR265" s="144" t="s">
        <v>246</v>
      </c>
      <c r="AS265" s="172">
        <f>PRODUCT(AE265,AG265,AJ265,AM265,AP265)</f>
        <v>0</v>
      </c>
      <c r="AT265" s="198" t="s">
        <v>330</v>
      </c>
    </row>
    <row r="266" spans="2:46" ht="15" customHeight="1" outlineLevel="1" collapsed="1" x14ac:dyDescent="0.4">
      <c r="B266" s="252"/>
      <c r="C266" s="149"/>
      <c r="D266" s="155"/>
      <c r="E266" s="149"/>
      <c r="F266" s="150"/>
      <c r="G266" s="180"/>
      <c r="H266" s="152"/>
      <c r="I266" s="136"/>
      <c r="J266" s="136"/>
      <c r="K266" s="152"/>
      <c r="L266" s="136"/>
      <c r="M266" s="136"/>
      <c r="N266" s="152"/>
      <c r="O266" s="136"/>
      <c r="P266" s="136"/>
      <c r="Q266" s="152"/>
      <c r="R266" s="136"/>
      <c r="S266" s="136"/>
      <c r="T266" s="127" t="s">
        <v>253</v>
      </c>
      <c r="U266" s="172">
        <f>ROUNDDOWN(SUM(U236:U265),-3)</f>
        <v>0</v>
      </c>
      <c r="V266" s="138"/>
      <c r="Z266" s="252"/>
      <c r="AA266" s="149"/>
      <c r="AB266" s="155"/>
      <c r="AC266" s="149"/>
      <c r="AD266" s="150"/>
      <c r="AE266" s="151"/>
      <c r="AF266" s="152"/>
      <c r="AG266" s="136"/>
      <c r="AH266" s="136"/>
      <c r="AI266" s="152"/>
      <c r="AJ266" s="136"/>
      <c r="AK266" s="136"/>
      <c r="AL266" s="152"/>
      <c r="AM266" s="136"/>
      <c r="AN266" s="136"/>
      <c r="AO266" s="152"/>
      <c r="AP266" s="136"/>
      <c r="AQ266" s="136"/>
      <c r="AR266" s="127" t="s">
        <v>253</v>
      </c>
      <c r="AS266" s="172">
        <f>ROUNDDOWN(SUM(AS236:AS265),-3)</f>
        <v>600000</v>
      </c>
      <c r="AT266" s="138"/>
    </row>
    <row r="267" spans="2:46" ht="15" customHeight="1" outlineLevel="1" x14ac:dyDescent="0.4">
      <c r="B267" s="250" t="s">
        <v>279</v>
      </c>
      <c r="C267" s="133" t="str">
        <f>IF('03-1_収支予算書'!B42="","",'03-1_収支予算書'!B42)</f>
        <v/>
      </c>
      <c r="D267" s="134" t="e">
        <f>IF('03-1_収支予算書'!C42="","",'03-1_収支予算書'!C42)*1000</f>
        <v>#VALUE!</v>
      </c>
      <c r="E267" s="134" t="e">
        <f>IF('03-1_収支予算書'!D42="","",'03-1_収支予算書'!D42)*1000</f>
        <v>#VALUE!</v>
      </c>
      <c r="F267" s="150"/>
      <c r="G267" s="179"/>
      <c r="H267" s="136"/>
      <c r="I267" s="136"/>
      <c r="J267" s="136"/>
      <c r="K267" s="136"/>
      <c r="L267" s="136"/>
      <c r="M267" s="136"/>
      <c r="N267" s="136"/>
      <c r="O267" s="136"/>
      <c r="P267" s="136"/>
      <c r="Q267" s="136"/>
      <c r="R267" s="136"/>
      <c r="S267" s="136"/>
      <c r="T267" s="136"/>
      <c r="U267" s="175"/>
      <c r="V267" s="138"/>
      <c r="Z267" s="250" t="s">
        <v>279</v>
      </c>
      <c r="AA267" s="133" t="s">
        <v>280</v>
      </c>
      <c r="AB267" s="134">
        <v>6500000</v>
      </c>
      <c r="AC267" s="134">
        <v>0</v>
      </c>
      <c r="AD267" s="150"/>
      <c r="AE267" s="136"/>
      <c r="AF267" s="136"/>
      <c r="AG267" s="136"/>
      <c r="AH267" s="136"/>
      <c r="AI267" s="136"/>
      <c r="AJ267" s="136"/>
      <c r="AK267" s="136"/>
      <c r="AL267" s="136"/>
      <c r="AM267" s="136"/>
      <c r="AN267" s="136"/>
      <c r="AO267" s="136"/>
      <c r="AP267" s="136"/>
      <c r="AQ267" s="136"/>
      <c r="AR267" s="136"/>
      <c r="AS267" s="137"/>
      <c r="AT267" s="138"/>
    </row>
    <row r="268" spans="2:46" ht="15" customHeight="1" outlineLevel="1" x14ac:dyDescent="0.4">
      <c r="B268" s="251"/>
      <c r="C268" s="139" t="s">
        <v>244</v>
      </c>
      <c r="D268" s="140">
        <f>ROUNDDOWN(SUMIF(V268:V297,"助成金以外からの支出",U268:U297),-3)</f>
        <v>0</v>
      </c>
      <c r="E268" s="140">
        <f>ROUNDDOWN(SUMIF(V268:V297,"助成金からの支出",U268:U297),-3)</f>
        <v>0</v>
      </c>
      <c r="F268" s="141"/>
      <c r="G268" s="171"/>
      <c r="H268" s="143" t="s">
        <v>245</v>
      </c>
      <c r="I268" s="129"/>
      <c r="J268" s="200"/>
      <c r="K268" s="143" t="s">
        <v>245</v>
      </c>
      <c r="L268" s="129"/>
      <c r="M268" s="200"/>
      <c r="N268" s="143" t="s">
        <v>245</v>
      </c>
      <c r="O268" s="129"/>
      <c r="P268" s="200"/>
      <c r="Q268" s="143" t="s">
        <v>245</v>
      </c>
      <c r="R268" s="129"/>
      <c r="S268" s="200"/>
      <c r="T268" s="144" t="s">
        <v>246</v>
      </c>
      <c r="U268" s="172">
        <f>PRODUCT(G268,I268,L268,O268,R268)</f>
        <v>0</v>
      </c>
      <c r="V268" s="198" t="s">
        <v>330</v>
      </c>
      <c r="Z268" s="251"/>
      <c r="AA268" s="139" t="s">
        <v>244</v>
      </c>
      <c r="AB268" s="140">
        <f>ROUNDDOWN(SUMIF(AT268:AT297,"助成金以外からの支出",AS268:AS297),-3)</f>
        <v>6500000</v>
      </c>
      <c r="AC268" s="140">
        <f>ROUNDDOWN(SUMIF(AT268:AT297,"助成金からの支出",AS268:AS297),-3)</f>
        <v>0</v>
      </c>
      <c r="AD268" s="141" t="s">
        <v>281</v>
      </c>
      <c r="AE268" s="171">
        <v>500000</v>
      </c>
      <c r="AF268" s="143" t="s">
        <v>245</v>
      </c>
      <c r="AG268" s="129">
        <v>4</v>
      </c>
      <c r="AH268" s="200" t="s">
        <v>257</v>
      </c>
      <c r="AI268" s="143" t="s">
        <v>245</v>
      </c>
      <c r="AJ268" s="129"/>
      <c r="AK268" s="200"/>
      <c r="AL268" s="143" t="s">
        <v>245</v>
      </c>
      <c r="AM268" s="129"/>
      <c r="AN268" s="200"/>
      <c r="AO268" s="143" t="s">
        <v>245</v>
      </c>
      <c r="AP268" s="129"/>
      <c r="AQ268" s="200"/>
      <c r="AR268" s="144" t="s">
        <v>246</v>
      </c>
      <c r="AS268" s="172">
        <f>PRODUCT(AE268,AG268,AJ268,AM268,AP268)</f>
        <v>2000000</v>
      </c>
      <c r="AT268" s="198" t="s">
        <v>249</v>
      </c>
    </row>
    <row r="269" spans="2:46" ht="15" customHeight="1" outlineLevel="1" x14ac:dyDescent="0.4">
      <c r="B269" s="251"/>
      <c r="C269" s="145" t="s">
        <v>250</v>
      </c>
      <c r="D269" s="146" t="e">
        <f>IF(EXACT(D267,D268),"一致","不一致")</f>
        <v>#VALUE!</v>
      </c>
      <c r="E269" s="146" t="e">
        <f>IF(EXACT(E267,E268),"一致","不一致")</f>
        <v>#VALUE!</v>
      </c>
      <c r="F269" s="141"/>
      <c r="G269" s="171"/>
      <c r="H269" s="143" t="s">
        <v>245</v>
      </c>
      <c r="I269" s="129"/>
      <c r="J269" s="200"/>
      <c r="K269" s="143" t="s">
        <v>245</v>
      </c>
      <c r="L269" s="129"/>
      <c r="M269" s="200"/>
      <c r="N269" s="143" t="s">
        <v>245</v>
      </c>
      <c r="O269" s="129"/>
      <c r="P269" s="200"/>
      <c r="Q269" s="143" t="s">
        <v>245</v>
      </c>
      <c r="R269" s="129"/>
      <c r="S269" s="200"/>
      <c r="T269" s="144" t="s">
        <v>246</v>
      </c>
      <c r="U269" s="172">
        <f>PRODUCT(G269,I269,L269,O269,R269)</f>
        <v>0</v>
      </c>
      <c r="V269" s="198" t="s">
        <v>330</v>
      </c>
      <c r="Z269" s="251"/>
      <c r="AA269" s="145" t="s">
        <v>250</v>
      </c>
      <c r="AB269" s="146" t="str">
        <f>IF(EXACT(AB267,AB268),"一致","不一致")</f>
        <v>一致</v>
      </c>
      <c r="AC269" s="146" t="str">
        <f>IF(EXACT(AC267,AC268),"一致","不一致")</f>
        <v>一致</v>
      </c>
      <c r="AD269" s="141" t="s">
        <v>282</v>
      </c>
      <c r="AE269" s="171">
        <v>3000000</v>
      </c>
      <c r="AF269" s="143" t="s">
        <v>245</v>
      </c>
      <c r="AG269" s="129"/>
      <c r="AH269" s="200"/>
      <c r="AI269" s="143" t="s">
        <v>245</v>
      </c>
      <c r="AJ269" s="129"/>
      <c r="AK269" s="200"/>
      <c r="AL269" s="143" t="s">
        <v>245</v>
      </c>
      <c r="AM269" s="129"/>
      <c r="AN269" s="200"/>
      <c r="AO269" s="143" t="s">
        <v>245</v>
      </c>
      <c r="AP269" s="129"/>
      <c r="AQ269" s="200"/>
      <c r="AR269" s="144" t="s">
        <v>246</v>
      </c>
      <c r="AS269" s="172">
        <f>PRODUCT(AE269,AG269,AJ269,AM269,AP269)</f>
        <v>3000000</v>
      </c>
      <c r="AT269" s="198" t="s">
        <v>249</v>
      </c>
    </row>
    <row r="270" spans="2:46" ht="15" customHeight="1" outlineLevel="1" x14ac:dyDescent="0.4">
      <c r="B270" s="251"/>
      <c r="C270" s="147"/>
      <c r="D270" s="147"/>
      <c r="E270" s="147"/>
      <c r="F270" s="141"/>
      <c r="G270" s="171"/>
      <c r="H270" s="143" t="s">
        <v>245</v>
      </c>
      <c r="I270" s="129"/>
      <c r="J270" s="200"/>
      <c r="K270" s="143" t="s">
        <v>245</v>
      </c>
      <c r="L270" s="129"/>
      <c r="M270" s="200"/>
      <c r="N270" s="143" t="s">
        <v>245</v>
      </c>
      <c r="O270" s="129"/>
      <c r="P270" s="200"/>
      <c r="Q270" s="143" t="s">
        <v>245</v>
      </c>
      <c r="R270" s="129"/>
      <c r="S270" s="200"/>
      <c r="T270" s="144" t="s">
        <v>246</v>
      </c>
      <c r="U270" s="172">
        <f>PRODUCT(G270,I270,L270,O270,R270)</f>
        <v>0</v>
      </c>
      <c r="V270" s="198" t="s">
        <v>330</v>
      </c>
      <c r="Z270" s="251"/>
      <c r="AA270" s="147"/>
      <c r="AB270" s="147"/>
      <c r="AC270" s="147"/>
      <c r="AD270" s="141" t="s">
        <v>283</v>
      </c>
      <c r="AE270" s="171">
        <v>150000</v>
      </c>
      <c r="AF270" s="143" t="s">
        <v>245</v>
      </c>
      <c r="AG270" s="129">
        <v>10</v>
      </c>
      <c r="AH270" s="200" t="s">
        <v>257</v>
      </c>
      <c r="AI270" s="143" t="s">
        <v>245</v>
      </c>
      <c r="AJ270" s="129"/>
      <c r="AK270" s="200"/>
      <c r="AL270" s="143" t="s">
        <v>245</v>
      </c>
      <c r="AM270" s="129"/>
      <c r="AN270" s="200"/>
      <c r="AO270" s="143" t="s">
        <v>245</v>
      </c>
      <c r="AP270" s="129"/>
      <c r="AQ270" s="200"/>
      <c r="AR270" s="144" t="s">
        <v>246</v>
      </c>
      <c r="AS270" s="172">
        <f>PRODUCT(AE270,AG270,AJ270,AM270,AP270)</f>
        <v>1500000</v>
      </c>
      <c r="AT270" s="198" t="s">
        <v>249</v>
      </c>
    </row>
    <row r="271" spans="2:46" ht="15" customHeight="1" outlineLevel="1" x14ac:dyDescent="0.4">
      <c r="B271" s="251"/>
      <c r="C271" s="147"/>
      <c r="D271" s="147"/>
      <c r="E271" s="147"/>
      <c r="F271" s="141"/>
      <c r="G271" s="171"/>
      <c r="H271" s="143" t="s">
        <v>245</v>
      </c>
      <c r="I271" s="129"/>
      <c r="J271" s="200"/>
      <c r="K271" s="143" t="s">
        <v>245</v>
      </c>
      <c r="L271" s="129"/>
      <c r="M271" s="200"/>
      <c r="N271" s="143" t="s">
        <v>245</v>
      </c>
      <c r="O271" s="129"/>
      <c r="P271" s="200"/>
      <c r="Q271" s="143" t="s">
        <v>245</v>
      </c>
      <c r="R271" s="129"/>
      <c r="S271" s="200"/>
      <c r="T271" s="144" t="s">
        <v>246</v>
      </c>
      <c r="U271" s="172">
        <f t="shared" ref="U271:U275" si="33">PRODUCT(G271,I271,L271,O271,R271)</f>
        <v>0</v>
      </c>
      <c r="V271" s="198" t="s">
        <v>330</v>
      </c>
      <c r="Z271" s="251"/>
      <c r="AA271" s="147"/>
      <c r="AB271" s="147"/>
      <c r="AC271" s="147"/>
      <c r="AD271" s="141"/>
      <c r="AE271" s="171"/>
      <c r="AF271" s="143" t="s">
        <v>245</v>
      </c>
      <c r="AG271" s="129"/>
      <c r="AH271" s="200"/>
      <c r="AI271" s="143" t="s">
        <v>245</v>
      </c>
      <c r="AJ271" s="129"/>
      <c r="AK271" s="200"/>
      <c r="AL271" s="143" t="s">
        <v>245</v>
      </c>
      <c r="AM271" s="129"/>
      <c r="AN271" s="200"/>
      <c r="AO271" s="143" t="s">
        <v>245</v>
      </c>
      <c r="AP271" s="129"/>
      <c r="AQ271" s="200"/>
      <c r="AR271" s="144" t="s">
        <v>246</v>
      </c>
      <c r="AS271" s="172">
        <f t="shared" ref="AS271:AS295" si="34">PRODUCT(AE271,AG271,AJ271,AM271,AP271)</f>
        <v>0</v>
      </c>
      <c r="AT271" s="198" t="s">
        <v>330</v>
      </c>
    </row>
    <row r="272" spans="2:46" ht="15" customHeight="1" outlineLevel="1" x14ac:dyDescent="0.4">
      <c r="B272" s="251"/>
      <c r="C272" s="147"/>
      <c r="D272" s="147"/>
      <c r="E272" s="147"/>
      <c r="F272" s="141"/>
      <c r="G272" s="171"/>
      <c r="H272" s="143" t="s">
        <v>245</v>
      </c>
      <c r="I272" s="129"/>
      <c r="J272" s="200"/>
      <c r="K272" s="143" t="s">
        <v>245</v>
      </c>
      <c r="L272" s="129"/>
      <c r="M272" s="200"/>
      <c r="N272" s="143" t="s">
        <v>245</v>
      </c>
      <c r="O272" s="129"/>
      <c r="P272" s="200"/>
      <c r="Q272" s="143" t="s">
        <v>245</v>
      </c>
      <c r="R272" s="129"/>
      <c r="S272" s="200"/>
      <c r="T272" s="144" t="s">
        <v>246</v>
      </c>
      <c r="U272" s="172">
        <f t="shared" si="33"/>
        <v>0</v>
      </c>
      <c r="V272" s="198" t="s">
        <v>330</v>
      </c>
      <c r="Z272" s="251"/>
      <c r="AA272" s="147"/>
      <c r="AB272" s="147"/>
      <c r="AC272" s="147"/>
      <c r="AD272" s="141"/>
      <c r="AE272" s="171"/>
      <c r="AF272" s="143" t="s">
        <v>245</v>
      </c>
      <c r="AG272" s="129"/>
      <c r="AH272" s="200"/>
      <c r="AI272" s="143" t="s">
        <v>245</v>
      </c>
      <c r="AJ272" s="129"/>
      <c r="AK272" s="200"/>
      <c r="AL272" s="143" t="s">
        <v>245</v>
      </c>
      <c r="AM272" s="129"/>
      <c r="AN272" s="200"/>
      <c r="AO272" s="143" t="s">
        <v>245</v>
      </c>
      <c r="AP272" s="129"/>
      <c r="AQ272" s="200"/>
      <c r="AR272" s="144" t="s">
        <v>246</v>
      </c>
      <c r="AS272" s="172">
        <f t="shared" si="34"/>
        <v>0</v>
      </c>
      <c r="AT272" s="198" t="s">
        <v>330</v>
      </c>
    </row>
    <row r="273" spans="2:46" ht="15" customHeight="1" outlineLevel="1" x14ac:dyDescent="0.4">
      <c r="B273" s="251"/>
      <c r="C273" s="147"/>
      <c r="D273" s="147"/>
      <c r="E273" s="147"/>
      <c r="F273" s="141"/>
      <c r="G273" s="171"/>
      <c r="H273" s="143" t="s">
        <v>245</v>
      </c>
      <c r="I273" s="129"/>
      <c r="J273" s="200"/>
      <c r="K273" s="143" t="s">
        <v>245</v>
      </c>
      <c r="L273" s="129"/>
      <c r="M273" s="200"/>
      <c r="N273" s="143" t="s">
        <v>245</v>
      </c>
      <c r="O273" s="129"/>
      <c r="P273" s="200"/>
      <c r="Q273" s="143" t="s">
        <v>245</v>
      </c>
      <c r="R273" s="129"/>
      <c r="S273" s="200"/>
      <c r="T273" s="144" t="s">
        <v>246</v>
      </c>
      <c r="U273" s="172">
        <f t="shared" si="33"/>
        <v>0</v>
      </c>
      <c r="V273" s="198" t="s">
        <v>330</v>
      </c>
      <c r="Z273" s="251"/>
      <c r="AA273" s="147"/>
      <c r="AB273" s="147"/>
      <c r="AC273" s="147"/>
      <c r="AD273" s="141"/>
      <c r="AE273" s="171"/>
      <c r="AF273" s="143" t="s">
        <v>245</v>
      </c>
      <c r="AG273" s="129"/>
      <c r="AH273" s="200"/>
      <c r="AI273" s="143" t="s">
        <v>245</v>
      </c>
      <c r="AJ273" s="129"/>
      <c r="AK273" s="200"/>
      <c r="AL273" s="143" t="s">
        <v>245</v>
      </c>
      <c r="AM273" s="129"/>
      <c r="AN273" s="200"/>
      <c r="AO273" s="143" t="s">
        <v>245</v>
      </c>
      <c r="AP273" s="129"/>
      <c r="AQ273" s="200"/>
      <c r="AR273" s="144" t="s">
        <v>246</v>
      </c>
      <c r="AS273" s="172">
        <f t="shared" si="34"/>
        <v>0</v>
      </c>
      <c r="AT273" s="198" t="s">
        <v>330</v>
      </c>
    </row>
    <row r="274" spans="2:46" ht="15" customHeight="1" outlineLevel="1" x14ac:dyDescent="0.4">
      <c r="B274" s="251"/>
      <c r="C274" s="147"/>
      <c r="D274" s="147"/>
      <c r="E274" s="147"/>
      <c r="F274" s="141"/>
      <c r="G274" s="171"/>
      <c r="H274" s="143" t="s">
        <v>245</v>
      </c>
      <c r="I274" s="129"/>
      <c r="J274" s="200"/>
      <c r="K274" s="143" t="s">
        <v>245</v>
      </c>
      <c r="L274" s="129"/>
      <c r="M274" s="200"/>
      <c r="N274" s="143" t="s">
        <v>245</v>
      </c>
      <c r="O274" s="129"/>
      <c r="P274" s="200"/>
      <c r="Q274" s="143" t="s">
        <v>245</v>
      </c>
      <c r="R274" s="129"/>
      <c r="S274" s="200"/>
      <c r="T274" s="144" t="s">
        <v>246</v>
      </c>
      <c r="U274" s="172">
        <f t="shared" si="33"/>
        <v>0</v>
      </c>
      <c r="V274" s="198" t="s">
        <v>330</v>
      </c>
      <c r="Z274" s="251"/>
      <c r="AA274" s="147"/>
      <c r="AB274" s="147"/>
      <c r="AC274" s="147"/>
      <c r="AD274" s="141"/>
      <c r="AE274" s="171"/>
      <c r="AF274" s="143" t="s">
        <v>245</v>
      </c>
      <c r="AG274" s="129"/>
      <c r="AH274" s="200"/>
      <c r="AI274" s="143" t="s">
        <v>245</v>
      </c>
      <c r="AJ274" s="129"/>
      <c r="AK274" s="200"/>
      <c r="AL274" s="143" t="s">
        <v>245</v>
      </c>
      <c r="AM274" s="129"/>
      <c r="AN274" s="200"/>
      <c r="AO274" s="143" t="s">
        <v>245</v>
      </c>
      <c r="AP274" s="129"/>
      <c r="AQ274" s="200"/>
      <c r="AR274" s="144" t="s">
        <v>246</v>
      </c>
      <c r="AS274" s="172">
        <f t="shared" si="34"/>
        <v>0</v>
      </c>
      <c r="AT274" s="198" t="s">
        <v>330</v>
      </c>
    </row>
    <row r="275" spans="2:46" ht="15" customHeight="1" outlineLevel="1" x14ac:dyDescent="0.4">
      <c r="B275" s="251"/>
      <c r="C275" s="147"/>
      <c r="D275" s="147"/>
      <c r="E275" s="147"/>
      <c r="F275" s="141"/>
      <c r="G275" s="171"/>
      <c r="H275" s="143" t="s">
        <v>245</v>
      </c>
      <c r="I275" s="129"/>
      <c r="J275" s="200"/>
      <c r="K275" s="143" t="s">
        <v>245</v>
      </c>
      <c r="L275" s="129"/>
      <c r="M275" s="200"/>
      <c r="N275" s="143" t="s">
        <v>245</v>
      </c>
      <c r="O275" s="129"/>
      <c r="P275" s="200"/>
      <c r="Q275" s="143" t="s">
        <v>245</v>
      </c>
      <c r="R275" s="129"/>
      <c r="S275" s="200"/>
      <c r="T275" s="144" t="s">
        <v>246</v>
      </c>
      <c r="U275" s="172">
        <f t="shared" si="33"/>
        <v>0</v>
      </c>
      <c r="V275" s="198" t="s">
        <v>330</v>
      </c>
      <c r="Z275" s="251"/>
      <c r="AA275" s="147"/>
      <c r="AB275" s="147"/>
      <c r="AC275" s="147"/>
      <c r="AD275" s="141"/>
      <c r="AE275" s="171"/>
      <c r="AF275" s="143" t="s">
        <v>245</v>
      </c>
      <c r="AG275" s="129"/>
      <c r="AH275" s="200"/>
      <c r="AI275" s="143" t="s">
        <v>245</v>
      </c>
      <c r="AJ275" s="129"/>
      <c r="AK275" s="200"/>
      <c r="AL275" s="143" t="s">
        <v>245</v>
      </c>
      <c r="AM275" s="129"/>
      <c r="AN275" s="200"/>
      <c r="AO275" s="143" t="s">
        <v>245</v>
      </c>
      <c r="AP275" s="129"/>
      <c r="AQ275" s="200"/>
      <c r="AR275" s="144" t="s">
        <v>246</v>
      </c>
      <c r="AS275" s="172">
        <f t="shared" si="34"/>
        <v>0</v>
      </c>
      <c r="AT275" s="198" t="s">
        <v>330</v>
      </c>
    </row>
    <row r="276" spans="2:46" ht="15" customHeight="1" outlineLevel="1" x14ac:dyDescent="0.4">
      <c r="B276" s="251"/>
      <c r="C276" s="147"/>
      <c r="D276" s="147"/>
      <c r="E276" s="147"/>
      <c r="F276" s="141"/>
      <c r="G276" s="171"/>
      <c r="H276" s="143" t="s">
        <v>245</v>
      </c>
      <c r="I276" s="129"/>
      <c r="J276" s="200"/>
      <c r="K276" s="143" t="s">
        <v>245</v>
      </c>
      <c r="L276" s="129"/>
      <c r="M276" s="200"/>
      <c r="N276" s="143" t="s">
        <v>245</v>
      </c>
      <c r="O276" s="129"/>
      <c r="P276" s="200"/>
      <c r="Q276" s="143" t="s">
        <v>245</v>
      </c>
      <c r="R276" s="129"/>
      <c r="S276" s="200"/>
      <c r="T276" s="144" t="s">
        <v>246</v>
      </c>
      <c r="U276" s="172">
        <f t="shared" ref="U276:U295" si="35">PRODUCT(G276,I276,L276,O276,R276)</f>
        <v>0</v>
      </c>
      <c r="V276" s="198" t="s">
        <v>330</v>
      </c>
      <c r="Z276" s="251"/>
      <c r="AA276" s="147"/>
      <c r="AB276" s="147"/>
      <c r="AC276" s="147"/>
      <c r="AD276" s="141"/>
      <c r="AE276" s="171"/>
      <c r="AF276" s="143" t="s">
        <v>245</v>
      </c>
      <c r="AG276" s="129"/>
      <c r="AH276" s="200"/>
      <c r="AI276" s="143" t="s">
        <v>245</v>
      </c>
      <c r="AJ276" s="129"/>
      <c r="AK276" s="200"/>
      <c r="AL276" s="143" t="s">
        <v>245</v>
      </c>
      <c r="AM276" s="129"/>
      <c r="AN276" s="200"/>
      <c r="AO276" s="143" t="s">
        <v>245</v>
      </c>
      <c r="AP276" s="129"/>
      <c r="AQ276" s="200"/>
      <c r="AR276" s="144" t="s">
        <v>246</v>
      </c>
      <c r="AS276" s="172">
        <f t="shared" si="34"/>
        <v>0</v>
      </c>
      <c r="AT276" s="198" t="s">
        <v>330</v>
      </c>
    </row>
    <row r="277" spans="2:46" ht="15" customHeight="1" outlineLevel="1" x14ac:dyDescent="0.4">
      <c r="B277" s="251"/>
      <c r="C277" s="147"/>
      <c r="D277" s="147"/>
      <c r="E277" s="147"/>
      <c r="F277" s="141"/>
      <c r="G277" s="171"/>
      <c r="H277" s="143" t="s">
        <v>245</v>
      </c>
      <c r="I277" s="129"/>
      <c r="J277" s="200"/>
      <c r="K277" s="143" t="s">
        <v>245</v>
      </c>
      <c r="L277" s="129"/>
      <c r="M277" s="200"/>
      <c r="N277" s="143" t="s">
        <v>245</v>
      </c>
      <c r="O277" s="129"/>
      <c r="P277" s="200"/>
      <c r="Q277" s="143" t="s">
        <v>245</v>
      </c>
      <c r="R277" s="129"/>
      <c r="S277" s="200"/>
      <c r="T277" s="144" t="s">
        <v>246</v>
      </c>
      <c r="U277" s="172">
        <f t="shared" si="35"/>
        <v>0</v>
      </c>
      <c r="V277" s="198" t="s">
        <v>330</v>
      </c>
      <c r="Z277" s="251"/>
      <c r="AA277" s="147"/>
      <c r="AB277" s="147"/>
      <c r="AC277" s="147"/>
      <c r="AD277" s="141"/>
      <c r="AE277" s="171"/>
      <c r="AF277" s="143" t="s">
        <v>245</v>
      </c>
      <c r="AG277" s="129"/>
      <c r="AH277" s="200"/>
      <c r="AI277" s="143" t="s">
        <v>245</v>
      </c>
      <c r="AJ277" s="129"/>
      <c r="AK277" s="200"/>
      <c r="AL277" s="143" t="s">
        <v>245</v>
      </c>
      <c r="AM277" s="129"/>
      <c r="AN277" s="200"/>
      <c r="AO277" s="143" t="s">
        <v>245</v>
      </c>
      <c r="AP277" s="129"/>
      <c r="AQ277" s="200"/>
      <c r="AR277" s="144" t="s">
        <v>246</v>
      </c>
      <c r="AS277" s="172">
        <f t="shared" ref="AS277:AS287" si="36">PRODUCT(AE277,AG277,AJ277,AM277,AP277)</f>
        <v>0</v>
      </c>
      <c r="AT277" s="198" t="s">
        <v>330</v>
      </c>
    </row>
    <row r="278" spans="2:46" ht="15" hidden="1" customHeight="1" outlineLevel="2" x14ac:dyDescent="0.4">
      <c r="B278" s="251"/>
      <c r="C278" s="147"/>
      <c r="D278" s="147"/>
      <c r="E278" s="147"/>
      <c r="F278" s="141"/>
      <c r="G278" s="171"/>
      <c r="H278" s="143" t="s">
        <v>245</v>
      </c>
      <c r="I278" s="129"/>
      <c r="J278" s="200"/>
      <c r="K278" s="143" t="s">
        <v>245</v>
      </c>
      <c r="L278" s="129"/>
      <c r="M278" s="200"/>
      <c r="N278" s="143" t="s">
        <v>245</v>
      </c>
      <c r="O278" s="129"/>
      <c r="P278" s="200"/>
      <c r="Q278" s="143" t="s">
        <v>245</v>
      </c>
      <c r="R278" s="129"/>
      <c r="S278" s="200"/>
      <c r="T278" s="144" t="s">
        <v>246</v>
      </c>
      <c r="U278" s="172">
        <f t="shared" si="35"/>
        <v>0</v>
      </c>
      <c r="V278" s="198" t="s">
        <v>330</v>
      </c>
      <c r="Z278" s="251"/>
      <c r="AA278" s="147"/>
      <c r="AB278" s="147"/>
      <c r="AC278" s="147"/>
      <c r="AD278" s="141"/>
      <c r="AE278" s="142"/>
      <c r="AF278" s="143" t="s">
        <v>245</v>
      </c>
      <c r="AG278" s="129"/>
      <c r="AH278" s="200"/>
      <c r="AI278" s="143" t="s">
        <v>245</v>
      </c>
      <c r="AJ278" s="129"/>
      <c r="AK278" s="200"/>
      <c r="AL278" s="143" t="s">
        <v>245</v>
      </c>
      <c r="AM278" s="129"/>
      <c r="AN278" s="200"/>
      <c r="AO278" s="143" t="s">
        <v>245</v>
      </c>
      <c r="AP278" s="129"/>
      <c r="AQ278" s="200"/>
      <c r="AR278" s="144" t="s">
        <v>246</v>
      </c>
      <c r="AS278" s="172">
        <f t="shared" si="36"/>
        <v>0</v>
      </c>
      <c r="AT278" s="198" t="s">
        <v>330</v>
      </c>
    </row>
    <row r="279" spans="2:46" ht="15" hidden="1" customHeight="1" outlineLevel="2" x14ac:dyDescent="0.4">
      <c r="B279" s="251"/>
      <c r="C279" s="147"/>
      <c r="D279" s="147"/>
      <c r="E279" s="147"/>
      <c r="F279" s="141"/>
      <c r="G279" s="171"/>
      <c r="H279" s="143" t="s">
        <v>245</v>
      </c>
      <c r="I279" s="129"/>
      <c r="J279" s="200"/>
      <c r="K279" s="143" t="s">
        <v>245</v>
      </c>
      <c r="L279" s="129"/>
      <c r="M279" s="200"/>
      <c r="N279" s="143" t="s">
        <v>245</v>
      </c>
      <c r="O279" s="129"/>
      <c r="P279" s="200"/>
      <c r="Q279" s="143" t="s">
        <v>245</v>
      </c>
      <c r="R279" s="129"/>
      <c r="S279" s="200"/>
      <c r="T279" s="144" t="s">
        <v>246</v>
      </c>
      <c r="U279" s="172">
        <f t="shared" si="35"/>
        <v>0</v>
      </c>
      <c r="V279" s="198" t="s">
        <v>330</v>
      </c>
      <c r="Z279" s="251"/>
      <c r="AA279" s="147"/>
      <c r="AB279" s="147"/>
      <c r="AC279" s="147"/>
      <c r="AD279" s="141"/>
      <c r="AE279" s="142"/>
      <c r="AF279" s="143" t="s">
        <v>245</v>
      </c>
      <c r="AG279" s="129"/>
      <c r="AH279" s="200"/>
      <c r="AI279" s="143" t="s">
        <v>245</v>
      </c>
      <c r="AJ279" s="129"/>
      <c r="AK279" s="200"/>
      <c r="AL279" s="143" t="s">
        <v>245</v>
      </c>
      <c r="AM279" s="129"/>
      <c r="AN279" s="200"/>
      <c r="AO279" s="143" t="s">
        <v>245</v>
      </c>
      <c r="AP279" s="129"/>
      <c r="AQ279" s="200"/>
      <c r="AR279" s="144" t="s">
        <v>246</v>
      </c>
      <c r="AS279" s="172">
        <f t="shared" si="36"/>
        <v>0</v>
      </c>
      <c r="AT279" s="198" t="s">
        <v>330</v>
      </c>
    </row>
    <row r="280" spans="2:46" ht="15" hidden="1" customHeight="1" outlineLevel="2" x14ac:dyDescent="0.4">
      <c r="B280" s="251"/>
      <c r="C280" s="147"/>
      <c r="D280" s="147"/>
      <c r="E280" s="147"/>
      <c r="F280" s="141"/>
      <c r="G280" s="171"/>
      <c r="H280" s="143" t="s">
        <v>245</v>
      </c>
      <c r="I280" s="129"/>
      <c r="J280" s="200"/>
      <c r="K280" s="143" t="s">
        <v>245</v>
      </c>
      <c r="L280" s="129"/>
      <c r="M280" s="200"/>
      <c r="N280" s="143" t="s">
        <v>245</v>
      </c>
      <c r="O280" s="129"/>
      <c r="P280" s="200"/>
      <c r="Q280" s="143" t="s">
        <v>245</v>
      </c>
      <c r="R280" s="129"/>
      <c r="S280" s="200"/>
      <c r="T280" s="144" t="s">
        <v>246</v>
      </c>
      <c r="U280" s="172">
        <f t="shared" si="35"/>
        <v>0</v>
      </c>
      <c r="V280" s="198" t="s">
        <v>330</v>
      </c>
      <c r="Z280" s="251"/>
      <c r="AA280" s="147"/>
      <c r="AB280" s="147"/>
      <c r="AC280" s="147"/>
      <c r="AD280" s="141"/>
      <c r="AE280" s="142"/>
      <c r="AF280" s="143" t="s">
        <v>245</v>
      </c>
      <c r="AG280" s="129"/>
      <c r="AH280" s="200"/>
      <c r="AI280" s="143" t="s">
        <v>245</v>
      </c>
      <c r="AJ280" s="129"/>
      <c r="AK280" s="200"/>
      <c r="AL280" s="143" t="s">
        <v>245</v>
      </c>
      <c r="AM280" s="129"/>
      <c r="AN280" s="200"/>
      <c r="AO280" s="143" t="s">
        <v>245</v>
      </c>
      <c r="AP280" s="129"/>
      <c r="AQ280" s="200"/>
      <c r="AR280" s="144" t="s">
        <v>246</v>
      </c>
      <c r="AS280" s="172">
        <f t="shared" si="36"/>
        <v>0</v>
      </c>
      <c r="AT280" s="198" t="s">
        <v>330</v>
      </c>
    </row>
    <row r="281" spans="2:46" ht="15" hidden="1" customHeight="1" outlineLevel="2" x14ac:dyDescent="0.4">
      <c r="B281" s="251"/>
      <c r="C281" s="147"/>
      <c r="D281" s="147"/>
      <c r="E281" s="147"/>
      <c r="F281" s="141"/>
      <c r="G281" s="171"/>
      <c r="H281" s="143" t="s">
        <v>245</v>
      </c>
      <c r="I281" s="129"/>
      <c r="J281" s="200"/>
      <c r="K281" s="143" t="s">
        <v>245</v>
      </c>
      <c r="L281" s="129"/>
      <c r="M281" s="200"/>
      <c r="N281" s="143" t="s">
        <v>245</v>
      </c>
      <c r="O281" s="129"/>
      <c r="P281" s="200"/>
      <c r="Q281" s="143" t="s">
        <v>245</v>
      </c>
      <c r="R281" s="129"/>
      <c r="S281" s="200"/>
      <c r="T281" s="144" t="s">
        <v>246</v>
      </c>
      <c r="U281" s="172">
        <f t="shared" si="35"/>
        <v>0</v>
      </c>
      <c r="V281" s="198" t="s">
        <v>330</v>
      </c>
      <c r="Z281" s="251"/>
      <c r="AA281" s="147"/>
      <c r="AB281" s="147"/>
      <c r="AC281" s="147"/>
      <c r="AD281" s="141"/>
      <c r="AE281" s="142"/>
      <c r="AF281" s="143" t="s">
        <v>245</v>
      </c>
      <c r="AG281" s="129"/>
      <c r="AH281" s="200"/>
      <c r="AI281" s="143" t="s">
        <v>245</v>
      </c>
      <c r="AJ281" s="129"/>
      <c r="AK281" s="200"/>
      <c r="AL281" s="143" t="s">
        <v>245</v>
      </c>
      <c r="AM281" s="129"/>
      <c r="AN281" s="200"/>
      <c r="AO281" s="143" t="s">
        <v>245</v>
      </c>
      <c r="AP281" s="129"/>
      <c r="AQ281" s="200"/>
      <c r="AR281" s="144" t="s">
        <v>246</v>
      </c>
      <c r="AS281" s="172">
        <f t="shared" si="36"/>
        <v>0</v>
      </c>
      <c r="AT281" s="198" t="s">
        <v>330</v>
      </c>
    </row>
    <row r="282" spans="2:46" ht="15" hidden="1" customHeight="1" outlineLevel="2" x14ac:dyDescent="0.4">
      <c r="B282" s="251"/>
      <c r="C282" s="147"/>
      <c r="D282" s="147"/>
      <c r="E282" s="147"/>
      <c r="F282" s="141"/>
      <c r="G282" s="171"/>
      <c r="H282" s="143" t="s">
        <v>245</v>
      </c>
      <c r="I282" s="129"/>
      <c r="J282" s="200"/>
      <c r="K282" s="143" t="s">
        <v>245</v>
      </c>
      <c r="L282" s="129"/>
      <c r="M282" s="200"/>
      <c r="N282" s="143" t="s">
        <v>245</v>
      </c>
      <c r="O282" s="129"/>
      <c r="P282" s="200"/>
      <c r="Q282" s="143" t="s">
        <v>245</v>
      </c>
      <c r="R282" s="129"/>
      <c r="S282" s="200"/>
      <c r="T282" s="144" t="s">
        <v>246</v>
      </c>
      <c r="U282" s="172">
        <f t="shared" si="35"/>
        <v>0</v>
      </c>
      <c r="V282" s="198" t="s">
        <v>330</v>
      </c>
      <c r="Z282" s="251"/>
      <c r="AA282" s="147"/>
      <c r="AB282" s="147"/>
      <c r="AC282" s="147"/>
      <c r="AD282" s="141"/>
      <c r="AE282" s="142"/>
      <c r="AF282" s="143" t="s">
        <v>245</v>
      </c>
      <c r="AG282" s="129"/>
      <c r="AH282" s="200"/>
      <c r="AI282" s="143" t="s">
        <v>245</v>
      </c>
      <c r="AJ282" s="129"/>
      <c r="AK282" s="200"/>
      <c r="AL282" s="143" t="s">
        <v>245</v>
      </c>
      <c r="AM282" s="129"/>
      <c r="AN282" s="200"/>
      <c r="AO282" s="143" t="s">
        <v>245</v>
      </c>
      <c r="AP282" s="129"/>
      <c r="AQ282" s="200"/>
      <c r="AR282" s="144" t="s">
        <v>246</v>
      </c>
      <c r="AS282" s="172">
        <f t="shared" si="36"/>
        <v>0</v>
      </c>
      <c r="AT282" s="198" t="s">
        <v>330</v>
      </c>
    </row>
    <row r="283" spans="2:46" ht="15" hidden="1" customHeight="1" outlineLevel="2" x14ac:dyDescent="0.4">
      <c r="B283" s="251"/>
      <c r="C283" s="147"/>
      <c r="D283" s="147"/>
      <c r="E283" s="147"/>
      <c r="F283" s="141"/>
      <c r="G283" s="171"/>
      <c r="H283" s="143" t="s">
        <v>245</v>
      </c>
      <c r="I283" s="129"/>
      <c r="J283" s="200"/>
      <c r="K283" s="143" t="s">
        <v>245</v>
      </c>
      <c r="L283" s="129"/>
      <c r="M283" s="200"/>
      <c r="N283" s="143" t="s">
        <v>245</v>
      </c>
      <c r="O283" s="129"/>
      <c r="P283" s="200"/>
      <c r="Q283" s="143" t="s">
        <v>245</v>
      </c>
      <c r="R283" s="129"/>
      <c r="S283" s="200"/>
      <c r="T283" s="144" t="s">
        <v>246</v>
      </c>
      <c r="U283" s="172">
        <f t="shared" si="35"/>
        <v>0</v>
      </c>
      <c r="V283" s="198" t="s">
        <v>330</v>
      </c>
      <c r="Z283" s="251"/>
      <c r="AA283" s="147"/>
      <c r="AB283" s="147"/>
      <c r="AC283" s="147"/>
      <c r="AD283" s="141"/>
      <c r="AE283" s="142"/>
      <c r="AF283" s="143" t="s">
        <v>245</v>
      </c>
      <c r="AG283" s="129"/>
      <c r="AH283" s="200"/>
      <c r="AI283" s="143" t="s">
        <v>245</v>
      </c>
      <c r="AJ283" s="129"/>
      <c r="AK283" s="200"/>
      <c r="AL283" s="143" t="s">
        <v>245</v>
      </c>
      <c r="AM283" s="129"/>
      <c r="AN283" s="200"/>
      <c r="AO283" s="143" t="s">
        <v>245</v>
      </c>
      <c r="AP283" s="129"/>
      <c r="AQ283" s="200"/>
      <c r="AR283" s="144" t="s">
        <v>246</v>
      </c>
      <c r="AS283" s="172">
        <f t="shared" si="36"/>
        <v>0</v>
      </c>
      <c r="AT283" s="198" t="s">
        <v>330</v>
      </c>
    </row>
    <row r="284" spans="2:46" ht="15" hidden="1" customHeight="1" outlineLevel="2" x14ac:dyDescent="0.4">
      <c r="B284" s="251"/>
      <c r="C284" s="147"/>
      <c r="D284" s="147"/>
      <c r="E284" s="147"/>
      <c r="F284" s="141"/>
      <c r="G284" s="171"/>
      <c r="H284" s="143" t="s">
        <v>245</v>
      </c>
      <c r="I284" s="129"/>
      <c r="J284" s="200"/>
      <c r="K284" s="143" t="s">
        <v>245</v>
      </c>
      <c r="L284" s="129"/>
      <c r="M284" s="200"/>
      <c r="N284" s="143" t="s">
        <v>245</v>
      </c>
      <c r="O284" s="129"/>
      <c r="P284" s="200"/>
      <c r="Q284" s="143" t="s">
        <v>245</v>
      </c>
      <c r="R284" s="129"/>
      <c r="S284" s="200"/>
      <c r="T284" s="144" t="s">
        <v>246</v>
      </c>
      <c r="U284" s="172">
        <f t="shared" si="35"/>
        <v>0</v>
      </c>
      <c r="V284" s="198" t="s">
        <v>330</v>
      </c>
      <c r="Z284" s="251"/>
      <c r="AA284" s="147"/>
      <c r="AB284" s="147"/>
      <c r="AC284" s="147"/>
      <c r="AD284" s="141"/>
      <c r="AE284" s="142"/>
      <c r="AF284" s="143" t="s">
        <v>245</v>
      </c>
      <c r="AG284" s="129"/>
      <c r="AH284" s="200"/>
      <c r="AI284" s="143" t="s">
        <v>245</v>
      </c>
      <c r="AJ284" s="129"/>
      <c r="AK284" s="200"/>
      <c r="AL284" s="143" t="s">
        <v>245</v>
      </c>
      <c r="AM284" s="129"/>
      <c r="AN284" s="200"/>
      <c r="AO284" s="143" t="s">
        <v>245</v>
      </c>
      <c r="AP284" s="129"/>
      <c r="AQ284" s="200"/>
      <c r="AR284" s="144" t="s">
        <v>246</v>
      </c>
      <c r="AS284" s="172">
        <f t="shared" si="36"/>
        <v>0</v>
      </c>
      <c r="AT284" s="198" t="s">
        <v>330</v>
      </c>
    </row>
    <row r="285" spans="2:46" ht="15" hidden="1" customHeight="1" outlineLevel="2" x14ac:dyDescent="0.4">
      <c r="B285" s="251"/>
      <c r="C285" s="147"/>
      <c r="D285" s="147"/>
      <c r="E285" s="147"/>
      <c r="F285" s="141"/>
      <c r="G285" s="171"/>
      <c r="H285" s="143" t="s">
        <v>245</v>
      </c>
      <c r="I285" s="129"/>
      <c r="J285" s="200"/>
      <c r="K285" s="143" t="s">
        <v>245</v>
      </c>
      <c r="L285" s="129"/>
      <c r="M285" s="200"/>
      <c r="N285" s="143" t="s">
        <v>245</v>
      </c>
      <c r="O285" s="129"/>
      <c r="P285" s="200"/>
      <c r="Q285" s="143" t="s">
        <v>245</v>
      </c>
      <c r="R285" s="129"/>
      <c r="S285" s="200"/>
      <c r="T285" s="144" t="s">
        <v>246</v>
      </c>
      <c r="U285" s="172">
        <f t="shared" si="35"/>
        <v>0</v>
      </c>
      <c r="V285" s="198" t="s">
        <v>330</v>
      </c>
      <c r="Z285" s="251"/>
      <c r="AA285" s="147"/>
      <c r="AB285" s="147"/>
      <c r="AC285" s="147"/>
      <c r="AD285" s="141"/>
      <c r="AE285" s="142"/>
      <c r="AF285" s="143" t="s">
        <v>245</v>
      </c>
      <c r="AG285" s="129"/>
      <c r="AH285" s="200"/>
      <c r="AI285" s="143" t="s">
        <v>245</v>
      </c>
      <c r="AJ285" s="129"/>
      <c r="AK285" s="200"/>
      <c r="AL285" s="143" t="s">
        <v>245</v>
      </c>
      <c r="AM285" s="129"/>
      <c r="AN285" s="200"/>
      <c r="AO285" s="143" t="s">
        <v>245</v>
      </c>
      <c r="AP285" s="129"/>
      <c r="AQ285" s="200"/>
      <c r="AR285" s="144" t="s">
        <v>246</v>
      </c>
      <c r="AS285" s="172">
        <f t="shared" si="36"/>
        <v>0</v>
      </c>
      <c r="AT285" s="198" t="s">
        <v>330</v>
      </c>
    </row>
    <row r="286" spans="2:46" ht="15" hidden="1" customHeight="1" outlineLevel="2" x14ac:dyDescent="0.4">
      <c r="B286" s="251"/>
      <c r="C286" s="147"/>
      <c r="D286" s="147"/>
      <c r="E286" s="147"/>
      <c r="F286" s="141"/>
      <c r="G286" s="171"/>
      <c r="H286" s="143" t="s">
        <v>245</v>
      </c>
      <c r="I286" s="129"/>
      <c r="J286" s="200"/>
      <c r="K286" s="143" t="s">
        <v>245</v>
      </c>
      <c r="L286" s="129"/>
      <c r="M286" s="200"/>
      <c r="N286" s="143" t="s">
        <v>245</v>
      </c>
      <c r="O286" s="129"/>
      <c r="P286" s="200"/>
      <c r="Q286" s="143" t="s">
        <v>245</v>
      </c>
      <c r="R286" s="129"/>
      <c r="S286" s="200"/>
      <c r="T286" s="144" t="s">
        <v>246</v>
      </c>
      <c r="U286" s="172">
        <f t="shared" si="35"/>
        <v>0</v>
      </c>
      <c r="V286" s="198" t="s">
        <v>330</v>
      </c>
      <c r="Z286" s="251"/>
      <c r="AA286" s="147"/>
      <c r="AB286" s="147"/>
      <c r="AC286" s="147"/>
      <c r="AD286" s="141"/>
      <c r="AE286" s="142"/>
      <c r="AF286" s="143" t="s">
        <v>245</v>
      </c>
      <c r="AG286" s="129"/>
      <c r="AH286" s="200"/>
      <c r="AI286" s="143" t="s">
        <v>245</v>
      </c>
      <c r="AJ286" s="129"/>
      <c r="AK286" s="200"/>
      <c r="AL286" s="143" t="s">
        <v>245</v>
      </c>
      <c r="AM286" s="129"/>
      <c r="AN286" s="200"/>
      <c r="AO286" s="143" t="s">
        <v>245</v>
      </c>
      <c r="AP286" s="129"/>
      <c r="AQ286" s="200"/>
      <c r="AR286" s="144" t="s">
        <v>246</v>
      </c>
      <c r="AS286" s="172">
        <f t="shared" si="36"/>
        <v>0</v>
      </c>
      <c r="AT286" s="198" t="s">
        <v>330</v>
      </c>
    </row>
    <row r="287" spans="2:46" ht="15" hidden="1" customHeight="1" outlineLevel="2" x14ac:dyDescent="0.4">
      <c r="B287" s="251"/>
      <c r="C287" s="147"/>
      <c r="D287" s="147"/>
      <c r="E287" s="147"/>
      <c r="F287" s="141"/>
      <c r="G287" s="171"/>
      <c r="H287" s="143" t="s">
        <v>245</v>
      </c>
      <c r="I287" s="129"/>
      <c r="J287" s="200"/>
      <c r="K287" s="143" t="s">
        <v>245</v>
      </c>
      <c r="L287" s="129"/>
      <c r="M287" s="200"/>
      <c r="N287" s="143" t="s">
        <v>245</v>
      </c>
      <c r="O287" s="129"/>
      <c r="P287" s="200"/>
      <c r="Q287" s="143" t="s">
        <v>245</v>
      </c>
      <c r="R287" s="129"/>
      <c r="S287" s="200"/>
      <c r="T287" s="144" t="s">
        <v>246</v>
      </c>
      <c r="U287" s="172">
        <f t="shared" si="35"/>
        <v>0</v>
      </c>
      <c r="V287" s="198" t="s">
        <v>330</v>
      </c>
      <c r="Z287" s="251"/>
      <c r="AA287" s="147"/>
      <c r="AB287" s="147"/>
      <c r="AC287" s="147"/>
      <c r="AD287" s="141"/>
      <c r="AE287" s="142"/>
      <c r="AF287" s="143" t="s">
        <v>245</v>
      </c>
      <c r="AG287" s="129"/>
      <c r="AH287" s="200"/>
      <c r="AI287" s="143" t="s">
        <v>245</v>
      </c>
      <c r="AJ287" s="129"/>
      <c r="AK287" s="200"/>
      <c r="AL287" s="143" t="s">
        <v>245</v>
      </c>
      <c r="AM287" s="129"/>
      <c r="AN287" s="200"/>
      <c r="AO287" s="143" t="s">
        <v>245</v>
      </c>
      <c r="AP287" s="129"/>
      <c r="AQ287" s="200"/>
      <c r="AR287" s="144" t="s">
        <v>246</v>
      </c>
      <c r="AS287" s="172">
        <f t="shared" si="36"/>
        <v>0</v>
      </c>
      <c r="AT287" s="198" t="s">
        <v>330</v>
      </c>
    </row>
    <row r="288" spans="2:46" ht="15" hidden="1" customHeight="1" outlineLevel="2" x14ac:dyDescent="0.4">
      <c r="B288" s="251"/>
      <c r="C288" s="147"/>
      <c r="D288" s="147"/>
      <c r="E288" s="147"/>
      <c r="F288" s="141"/>
      <c r="G288" s="171"/>
      <c r="H288" s="143" t="s">
        <v>245</v>
      </c>
      <c r="I288" s="129"/>
      <c r="J288" s="200"/>
      <c r="K288" s="143" t="s">
        <v>245</v>
      </c>
      <c r="L288" s="129"/>
      <c r="M288" s="200"/>
      <c r="N288" s="143" t="s">
        <v>245</v>
      </c>
      <c r="O288" s="129"/>
      <c r="P288" s="200"/>
      <c r="Q288" s="143" t="s">
        <v>245</v>
      </c>
      <c r="R288" s="129"/>
      <c r="S288" s="200"/>
      <c r="T288" s="144" t="s">
        <v>246</v>
      </c>
      <c r="U288" s="172">
        <f t="shared" si="35"/>
        <v>0</v>
      </c>
      <c r="V288" s="198" t="s">
        <v>330</v>
      </c>
      <c r="Z288" s="251"/>
      <c r="AA288" s="147"/>
      <c r="AB288" s="147"/>
      <c r="AC288" s="147"/>
      <c r="AD288" s="141"/>
      <c r="AE288" s="142"/>
      <c r="AF288" s="143" t="s">
        <v>245</v>
      </c>
      <c r="AG288" s="129"/>
      <c r="AH288" s="200"/>
      <c r="AI288" s="143" t="s">
        <v>245</v>
      </c>
      <c r="AJ288" s="129"/>
      <c r="AK288" s="200"/>
      <c r="AL288" s="143" t="s">
        <v>245</v>
      </c>
      <c r="AM288" s="129"/>
      <c r="AN288" s="200"/>
      <c r="AO288" s="143" t="s">
        <v>245</v>
      </c>
      <c r="AP288" s="129"/>
      <c r="AQ288" s="200"/>
      <c r="AR288" s="144" t="s">
        <v>246</v>
      </c>
      <c r="AS288" s="172">
        <f t="shared" si="34"/>
        <v>0</v>
      </c>
      <c r="AT288" s="198" t="s">
        <v>330</v>
      </c>
    </row>
    <row r="289" spans="2:46" ht="15" hidden="1" customHeight="1" outlineLevel="2" x14ac:dyDescent="0.4">
      <c r="B289" s="251"/>
      <c r="C289" s="147"/>
      <c r="D289" s="147"/>
      <c r="E289" s="147"/>
      <c r="F289" s="141"/>
      <c r="G289" s="171"/>
      <c r="H289" s="143" t="s">
        <v>245</v>
      </c>
      <c r="I289" s="129"/>
      <c r="J289" s="200"/>
      <c r="K289" s="143" t="s">
        <v>245</v>
      </c>
      <c r="L289" s="129"/>
      <c r="M289" s="200"/>
      <c r="N289" s="143" t="s">
        <v>245</v>
      </c>
      <c r="O289" s="129"/>
      <c r="P289" s="200"/>
      <c r="Q289" s="143" t="s">
        <v>245</v>
      </c>
      <c r="R289" s="129"/>
      <c r="S289" s="200"/>
      <c r="T289" s="144" t="s">
        <v>246</v>
      </c>
      <c r="U289" s="172">
        <f t="shared" si="35"/>
        <v>0</v>
      </c>
      <c r="V289" s="198" t="s">
        <v>330</v>
      </c>
      <c r="Z289" s="251"/>
      <c r="AA289" s="147"/>
      <c r="AB289" s="147"/>
      <c r="AC289" s="147"/>
      <c r="AD289" s="141"/>
      <c r="AE289" s="142"/>
      <c r="AF289" s="143" t="s">
        <v>245</v>
      </c>
      <c r="AG289" s="129"/>
      <c r="AH289" s="200"/>
      <c r="AI289" s="143" t="s">
        <v>245</v>
      </c>
      <c r="AJ289" s="129"/>
      <c r="AK289" s="200"/>
      <c r="AL289" s="143" t="s">
        <v>245</v>
      </c>
      <c r="AM289" s="129"/>
      <c r="AN289" s="200"/>
      <c r="AO289" s="143" t="s">
        <v>245</v>
      </c>
      <c r="AP289" s="129"/>
      <c r="AQ289" s="200"/>
      <c r="AR289" s="144" t="s">
        <v>246</v>
      </c>
      <c r="AS289" s="172">
        <f t="shared" si="34"/>
        <v>0</v>
      </c>
      <c r="AT289" s="198" t="s">
        <v>330</v>
      </c>
    </row>
    <row r="290" spans="2:46" ht="15" hidden="1" customHeight="1" outlineLevel="2" x14ac:dyDescent="0.4">
      <c r="B290" s="251"/>
      <c r="C290" s="147"/>
      <c r="D290" s="147"/>
      <c r="E290" s="147"/>
      <c r="F290" s="141"/>
      <c r="G290" s="171"/>
      <c r="H290" s="143" t="s">
        <v>245</v>
      </c>
      <c r="I290" s="129"/>
      <c r="J290" s="200"/>
      <c r="K290" s="143" t="s">
        <v>245</v>
      </c>
      <c r="L290" s="129"/>
      <c r="M290" s="200"/>
      <c r="N290" s="143" t="s">
        <v>245</v>
      </c>
      <c r="O290" s="129"/>
      <c r="P290" s="200"/>
      <c r="Q290" s="143" t="s">
        <v>245</v>
      </c>
      <c r="R290" s="129"/>
      <c r="S290" s="200"/>
      <c r="T290" s="144" t="s">
        <v>246</v>
      </c>
      <c r="U290" s="172">
        <f t="shared" si="35"/>
        <v>0</v>
      </c>
      <c r="V290" s="198" t="s">
        <v>330</v>
      </c>
      <c r="Z290" s="251"/>
      <c r="AA290" s="147"/>
      <c r="AB290" s="147"/>
      <c r="AC290" s="147"/>
      <c r="AD290" s="141"/>
      <c r="AE290" s="142"/>
      <c r="AF290" s="143" t="s">
        <v>245</v>
      </c>
      <c r="AG290" s="129"/>
      <c r="AH290" s="200"/>
      <c r="AI290" s="143" t="s">
        <v>245</v>
      </c>
      <c r="AJ290" s="129"/>
      <c r="AK290" s="200"/>
      <c r="AL290" s="143" t="s">
        <v>245</v>
      </c>
      <c r="AM290" s="129"/>
      <c r="AN290" s="200"/>
      <c r="AO290" s="143" t="s">
        <v>245</v>
      </c>
      <c r="AP290" s="129"/>
      <c r="AQ290" s="200"/>
      <c r="AR290" s="144" t="s">
        <v>246</v>
      </c>
      <c r="AS290" s="172">
        <f t="shared" si="34"/>
        <v>0</v>
      </c>
      <c r="AT290" s="198" t="s">
        <v>330</v>
      </c>
    </row>
    <row r="291" spans="2:46" ht="15" hidden="1" customHeight="1" outlineLevel="2" x14ac:dyDescent="0.4">
      <c r="B291" s="251"/>
      <c r="C291" s="147"/>
      <c r="D291" s="147"/>
      <c r="E291" s="147"/>
      <c r="F291" s="141"/>
      <c r="G291" s="171"/>
      <c r="H291" s="143" t="s">
        <v>245</v>
      </c>
      <c r="I291" s="129"/>
      <c r="J291" s="200"/>
      <c r="K291" s="143" t="s">
        <v>245</v>
      </c>
      <c r="L291" s="129"/>
      <c r="M291" s="200"/>
      <c r="N291" s="143" t="s">
        <v>245</v>
      </c>
      <c r="O291" s="129"/>
      <c r="P291" s="200"/>
      <c r="Q291" s="143" t="s">
        <v>245</v>
      </c>
      <c r="R291" s="129"/>
      <c r="S291" s="200"/>
      <c r="T291" s="144" t="s">
        <v>246</v>
      </c>
      <c r="U291" s="172">
        <f t="shared" si="35"/>
        <v>0</v>
      </c>
      <c r="V291" s="198" t="s">
        <v>330</v>
      </c>
      <c r="Z291" s="251"/>
      <c r="AA291" s="147"/>
      <c r="AB291" s="147"/>
      <c r="AC291" s="147"/>
      <c r="AD291" s="141"/>
      <c r="AE291" s="142"/>
      <c r="AF291" s="143" t="s">
        <v>245</v>
      </c>
      <c r="AG291" s="129"/>
      <c r="AH291" s="200"/>
      <c r="AI291" s="143" t="s">
        <v>245</v>
      </c>
      <c r="AJ291" s="129"/>
      <c r="AK291" s="200"/>
      <c r="AL291" s="143" t="s">
        <v>245</v>
      </c>
      <c r="AM291" s="129"/>
      <c r="AN291" s="200"/>
      <c r="AO291" s="143" t="s">
        <v>245</v>
      </c>
      <c r="AP291" s="129"/>
      <c r="AQ291" s="200"/>
      <c r="AR291" s="144" t="s">
        <v>246</v>
      </c>
      <c r="AS291" s="172">
        <f t="shared" si="34"/>
        <v>0</v>
      </c>
      <c r="AT291" s="198" t="s">
        <v>330</v>
      </c>
    </row>
    <row r="292" spans="2:46" ht="15" hidden="1" customHeight="1" outlineLevel="2" x14ac:dyDescent="0.4">
      <c r="B292" s="251"/>
      <c r="C292" s="147"/>
      <c r="D292" s="147"/>
      <c r="E292" s="147"/>
      <c r="F292" s="141"/>
      <c r="G292" s="171"/>
      <c r="H292" s="143" t="s">
        <v>245</v>
      </c>
      <c r="I292" s="129"/>
      <c r="J292" s="200"/>
      <c r="K292" s="143" t="s">
        <v>245</v>
      </c>
      <c r="L292" s="129"/>
      <c r="M292" s="200"/>
      <c r="N292" s="143" t="s">
        <v>245</v>
      </c>
      <c r="O292" s="129"/>
      <c r="P292" s="200"/>
      <c r="Q292" s="143" t="s">
        <v>245</v>
      </c>
      <c r="R292" s="129"/>
      <c r="S292" s="200"/>
      <c r="T292" s="144" t="s">
        <v>246</v>
      </c>
      <c r="U292" s="172">
        <f t="shared" si="35"/>
        <v>0</v>
      </c>
      <c r="V292" s="198" t="s">
        <v>330</v>
      </c>
      <c r="Z292" s="251"/>
      <c r="AA292" s="147"/>
      <c r="AB292" s="147"/>
      <c r="AC292" s="147"/>
      <c r="AD292" s="141"/>
      <c r="AE292" s="142"/>
      <c r="AF292" s="143" t="s">
        <v>245</v>
      </c>
      <c r="AG292" s="129"/>
      <c r="AH292" s="200"/>
      <c r="AI292" s="143" t="s">
        <v>245</v>
      </c>
      <c r="AJ292" s="129"/>
      <c r="AK292" s="200"/>
      <c r="AL292" s="143" t="s">
        <v>245</v>
      </c>
      <c r="AM292" s="129"/>
      <c r="AN292" s="200"/>
      <c r="AO292" s="143" t="s">
        <v>245</v>
      </c>
      <c r="AP292" s="129"/>
      <c r="AQ292" s="200"/>
      <c r="AR292" s="144" t="s">
        <v>246</v>
      </c>
      <c r="AS292" s="172">
        <f t="shared" si="34"/>
        <v>0</v>
      </c>
      <c r="AT292" s="198" t="s">
        <v>330</v>
      </c>
    </row>
    <row r="293" spans="2:46" ht="15" hidden="1" customHeight="1" outlineLevel="2" x14ac:dyDescent="0.4">
      <c r="B293" s="251"/>
      <c r="C293" s="147"/>
      <c r="D293" s="147"/>
      <c r="E293" s="147"/>
      <c r="F293" s="141"/>
      <c r="G293" s="171"/>
      <c r="H293" s="143" t="s">
        <v>245</v>
      </c>
      <c r="I293" s="129"/>
      <c r="J293" s="200"/>
      <c r="K293" s="143" t="s">
        <v>245</v>
      </c>
      <c r="L293" s="129"/>
      <c r="M293" s="200"/>
      <c r="N293" s="143" t="s">
        <v>245</v>
      </c>
      <c r="O293" s="129"/>
      <c r="P293" s="200"/>
      <c r="Q293" s="143" t="s">
        <v>245</v>
      </c>
      <c r="R293" s="129"/>
      <c r="S293" s="200"/>
      <c r="T293" s="144" t="s">
        <v>246</v>
      </c>
      <c r="U293" s="172">
        <f t="shared" si="35"/>
        <v>0</v>
      </c>
      <c r="V293" s="198" t="s">
        <v>330</v>
      </c>
      <c r="Z293" s="251"/>
      <c r="AA293" s="147"/>
      <c r="AB293" s="147"/>
      <c r="AC293" s="147"/>
      <c r="AD293" s="141"/>
      <c r="AE293" s="142"/>
      <c r="AF293" s="143" t="s">
        <v>245</v>
      </c>
      <c r="AG293" s="129"/>
      <c r="AH293" s="200"/>
      <c r="AI293" s="143" t="s">
        <v>245</v>
      </c>
      <c r="AJ293" s="129"/>
      <c r="AK293" s="200"/>
      <c r="AL293" s="143" t="s">
        <v>245</v>
      </c>
      <c r="AM293" s="129"/>
      <c r="AN293" s="200"/>
      <c r="AO293" s="143" t="s">
        <v>245</v>
      </c>
      <c r="AP293" s="129"/>
      <c r="AQ293" s="200"/>
      <c r="AR293" s="144" t="s">
        <v>246</v>
      </c>
      <c r="AS293" s="172">
        <f t="shared" si="34"/>
        <v>0</v>
      </c>
      <c r="AT293" s="198" t="s">
        <v>330</v>
      </c>
    </row>
    <row r="294" spans="2:46" ht="15" hidden="1" customHeight="1" outlineLevel="2" x14ac:dyDescent="0.4">
      <c r="B294" s="251"/>
      <c r="C294" s="147"/>
      <c r="D294" s="147"/>
      <c r="E294" s="147"/>
      <c r="F294" s="141"/>
      <c r="G294" s="171"/>
      <c r="H294" s="143" t="s">
        <v>245</v>
      </c>
      <c r="I294" s="129"/>
      <c r="J294" s="200"/>
      <c r="K294" s="143" t="s">
        <v>245</v>
      </c>
      <c r="L294" s="129"/>
      <c r="M294" s="200"/>
      <c r="N294" s="143" t="s">
        <v>245</v>
      </c>
      <c r="O294" s="129"/>
      <c r="P294" s="200"/>
      <c r="Q294" s="143" t="s">
        <v>245</v>
      </c>
      <c r="R294" s="129"/>
      <c r="S294" s="200"/>
      <c r="T294" s="144" t="s">
        <v>246</v>
      </c>
      <c r="U294" s="172">
        <f t="shared" si="35"/>
        <v>0</v>
      </c>
      <c r="V294" s="198" t="s">
        <v>330</v>
      </c>
      <c r="Z294" s="251"/>
      <c r="AA294" s="147"/>
      <c r="AB294" s="147"/>
      <c r="AC294" s="147"/>
      <c r="AD294" s="141"/>
      <c r="AE294" s="142"/>
      <c r="AF294" s="143" t="s">
        <v>245</v>
      </c>
      <c r="AG294" s="129"/>
      <c r="AH294" s="200"/>
      <c r="AI294" s="143" t="s">
        <v>245</v>
      </c>
      <c r="AJ294" s="129"/>
      <c r="AK294" s="200"/>
      <c r="AL294" s="143" t="s">
        <v>245</v>
      </c>
      <c r="AM294" s="129"/>
      <c r="AN294" s="200"/>
      <c r="AO294" s="143" t="s">
        <v>245</v>
      </c>
      <c r="AP294" s="129"/>
      <c r="AQ294" s="200"/>
      <c r="AR294" s="144" t="s">
        <v>246</v>
      </c>
      <c r="AS294" s="172">
        <f t="shared" si="34"/>
        <v>0</v>
      </c>
      <c r="AT294" s="198" t="s">
        <v>330</v>
      </c>
    </row>
    <row r="295" spans="2:46" ht="15" hidden="1" customHeight="1" outlineLevel="2" x14ac:dyDescent="0.4">
      <c r="B295" s="251"/>
      <c r="C295" s="147"/>
      <c r="D295" s="147"/>
      <c r="E295" s="147"/>
      <c r="F295" s="141"/>
      <c r="G295" s="171"/>
      <c r="H295" s="143" t="s">
        <v>245</v>
      </c>
      <c r="I295" s="129"/>
      <c r="J295" s="200"/>
      <c r="K295" s="143" t="s">
        <v>245</v>
      </c>
      <c r="L295" s="129"/>
      <c r="M295" s="200"/>
      <c r="N295" s="143" t="s">
        <v>245</v>
      </c>
      <c r="O295" s="129"/>
      <c r="P295" s="200"/>
      <c r="Q295" s="143" t="s">
        <v>245</v>
      </c>
      <c r="R295" s="129"/>
      <c r="S295" s="200"/>
      <c r="T295" s="144" t="s">
        <v>246</v>
      </c>
      <c r="U295" s="172">
        <f t="shared" si="35"/>
        <v>0</v>
      </c>
      <c r="V295" s="198" t="s">
        <v>330</v>
      </c>
      <c r="Z295" s="251"/>
      <c r="AA295" s="147"/>
      <c r="AB295" s="147"/>
      <c r="AC295" s="147"/>
      <c r="AD295" s="141"/>
      <c r="AE295" s="142"/>
      <c r="AF295" s="143" t="s">
        <v>245</v>
      </c>
      <c r="AG295" s="129"/>
      <c r="AH295" s="200"/>
      <c r="AI295" s="143" t="s">
        <v>245</v>
      </c>
      <c r="AJ295" s="129"/>
      <c r="AK295" s="200"/>
      <c r="AL295" s="143" t="s">
        <v>245</v>
      </c>
      <c r="AM295" s="129"/>
      <c r="AN295" s="200"/>
      <c r="AO295" s="143" t="s">
        <v>245</v>
      </c>
      <c r="AP295" s="129"/>
      <c r="AQ295" s="200"/>
      <c r="AR295" s="144" t="s">
        <v>246</v>
      </c>
      <c r="AS295" s="172">
        <f t="shared" si="34"/>
        <v>0</v>
      </c>
      <c r="AT295" s="198" t="s">
        <v>330</v>
      </c>
    </row>
    <row r="296" spans="2:46" ht="15" hidden="1" customHeight="1" outlineLevel="2" x14ac:dyDescent="0.4">
      <c r="B296" s="251"/>
      <c r="C296" s="147"/>
      <c r="D296" s="147"/>
      <c r="E296" s="147"/>
      <c r="F296" s="141"/>
      <c r="G296" s="171"/>
      <c r="H296" s="143" t="s">
        <v>245</v>
      </c>
      <c r="I296" s="129"/>
      <c r="J296" s="200"/>
      <c r="K296" s="143" t="s">
        <v>245</v>
      </c>
      <c r="L296" s="129"/>
      <c r="M296" s="200"/>
      <c r="N296" s="143" t="s">
        <v>245</v>
      </c>
      <c r="O296" s="129"/>
      <c r="P296" s="200"/>
      <c r="Q296" s="143" t="s">
        <v>245</v>
      </c>
      <c r="R296" s="129"/>
      <c r="S296" s="200"/>
      <c r="T296" s="144" t="s">
        <v>246</v>
      </c>
      <c r="U296" s="172">
        <f>PRODUCT(G296,I296,L296,O296,R296)</f>
        <v>0</v>
      </c>
      <c r="V296" s="198" t="s">
        <v>330</v>
      </c>
      <c r="Z296" s="251"/>
      <c r="AA296" s="147"/>
      <c r="AB296" s="147"/>
      <c r="AC296" s="147"/>
      <c r="AD296" s="141"/>
      <c r="AE296" s="142"/>
      <c r="AF296" s="143" t="s">
        <v>245</v>
      </c>
      <c r="AG296" s="129"/>
      <c r="AH296" s="200"/>
      <c r="AI296" s="143" t="s">
        <v>245</v>
      </c>
      <c r="AJ296" s="129"/>
      <c r="AK296" s="200"/>
      <c r="AL296" s="143" t="s">
        <v>245</v>
      </c>
      <c r="AM296" s="129"/>
      <c r="AN296" s="200"/>
      <c r="AO296" s="143" t="s">
        <v>245</v>
      </c>
      <c r="AP296" s="129"/>
      <c r="AQ296" s="200"/>
      <c r="AR296" s="144" t="s">
        <v>246</v>
      </c>
      <c r="AS296" s="172">
        <f>PRODUCT(AE296,AG296,AJ296,AM296,AP296)</f>
        <v>0</v>
      </c>
      <c r="AT296" s="198" t="s">
        <v>330</v>
      </c>
    </row>
    <row r="297" spans="2:46" ht="15" hidden="1" customHeight="1" outlineLevel="2" x14ac:dyDescent="0.4">
      <c r="B297" s="251"/>
      <c r="C297" s="147"/>
      <c r="D297" s="147"/>
      <c r="E297" s="147"/>
      <c r="F297" s="141"/>
      <c r="G297" s="171"/>
      <c r="H297" s="143" t="s">
        <v>245</v>
      </c>
      <c r="I297" s="129"/>
      <c r="J297" s="200"/>
      <c r="K297" s="143" t="s">
        <v>245</v>
      </c>
      <c r="L297" s="129"/>
      <c r="M297" s="200"/>
      <c r="N297" s="143" t="s">
        <v>245</v>
      </c>
      <c r="O297" s="129"/>
      <c r="P297" s="200"/>
      <c r="Q297" s="143" t="s">
        <v>245</v>
      </c>
      <c r="R297" s="129"/>
      <c r="S297" s="200"/>
      <c r="T297" s="144" t="s">
        <v>246</v>
      </c>
      <c r="U297" s="172">
        <f>PRODUCT(G297,I297,L297,O297,R297)</f>
        <v>0</v>
      </c>
      <c r="V297" s="198" t="s">
        <v>330</v>
      </c>
      <c r="Z297" s="251"/>
      <c r="AA297" s="147"/>
      <c r="AB297" s="147"/>
      <c r="AC297" s="147"/>
      <c r="AD297" s="141"/>
      <c r="AE297" s="142"/>
      <c r="AF297" s="143" t="s">
        <v>245</v>
      </c>
      <c r="AG297" s="129"/>
      <c r="AH297" s="200"/>
      <c r="AI297" s="143" t="s">
        <v>245</v>
      </c>
      <c r="AJ297" s="129"/>
      <c r="AK297" s="200"/>
      <c r="AL297" s="143" t="s">
        <v>245</v>
      </c>
      <c r="AM297" s="129"/>
      <c r="AN297" s="200"/>
      <c r="AO297" s="143" t="s">
        <v>245</v>
      </c>
      <c r="AP297" s="129"/>
      <c r="AQ297" s="200"/>
      <c r="AR297" s="144" t="s">
        <v>246</v>
      </c>
      <c r="AS297" s="172">
        <f>PRODUCT(AE297,AG297,AJ297,AM297,AP297)</f>
        <v>0</v>
      </c>
      <c r="AT297" s="198" t="s">
        <v>330</v>
      </c>
    </row>
    <row r="298" spans="2:46" ht="15" customHeight="1" outlineLevel="1" collapsed="1" x14ac:dyDescent="0.4">
      <c r="B298" s="252"/>
      <c r="C298" s="149"/>
      <c r="D298" s="155"/>
      <c r="E298" s="149"/>
      <c r="F298" s="150"/>
      <c r="G298" s="180"/>
      <c r="H298" s="152"/>
      <c r="I298" s="136"/>
      <c r="J298" s="136"/>
      <c r="K298" s="152"/>
      <c r="L298" s="136"/>
      <c r="M298" s="136"/>
      <c r="N298" s="152"/>
      <c r="O298" s="136"/>
      <c r="P298" s="136"/>
      <c r="Q298" s="152"/>
      <c r="R298" s="136"/>
      <c r="S298" s="136"/>
      <c r="T298" s="127" t="s">
        <v>253</v>
      </c>
      <c r="U298" s="172">
        <f>ROUNDDOWN(SUM(U268:U297),-3)</f>
        <v>0</v>
      </c>
      <c r="V298" s="138"/>
      <c r="Z298" s="252"/>
      <c r="AA298" s="149"/>
      <c r="AB298" s="155"/>
      <c r="AC298" s="149"/>
      <c r="AD298" s="150"/>
      <c r="AE298" s="151"/>
      <c r="AF298" s="152"/>
      <c r="AG298" s="136"/>
      <c r="AH298" s="136"/>
      <c r="AI298" s="152"/>
      <c r="AJ298" s="136"/>
      <c r="AK298" s="136"/>
      <c r="AL298" s="152"/>
      <c r="AM298" s="136"/>
      <c r="AN298" s="136"/>
      <c r="AO298" s="152"/>
      <c r="AP298" s="136"/>
      <c r="AQ298" s="136"/>
      <c r="AR298" s="127" t="s">
        <v>253</v>
      </c>
      <c r="AS298" s="172">
        <f>ROUNDDOWN(SUM(AS268:AS297),-3)</f>
        <v>6500000</v>
      </c>
      <c r="AT298" s="138"/>
    </row>
    <row r="299" spans="2:46" ht="15" customHeight="1" outlineLevel="1" x14ac:dyDescent="0.4">
      <c r="B299" s="250" t="s">
        <v>284</v>
      </c>
      <c r="C299" s="133" t="str">
        <f>IF('03-1_収支予算書'!B43="","",'03-1_収支予算書'!B43)</f>
        <v/>
      </c>
      <c r="D299" s="134" t="e">
        <f>IF('03-1_収支予算書'!C43="","",'03-1_収支予算書'!C43)*1000</f>
        <v>#VALUE!</v>
      </c>
      <c r="E299" s="134" t="e">
        <f>IF('03-1_収支予算書'!D43="","",'03-1_収支予算書'!D43)*1000</f>
        <v>#VALUE!</v>
      </c>
      <c r="F299" s="150"/>
      <c r="G299" s="179"/>
      <c r="H299" s="136"/>
      <c r="I299" s="136"/>
      <c r="J299" s="136"/>
      <c r="K299" s="136"/>
      <c r="L299" s="136"/>
      <c r="M299" s="136"/>
      <c r="N299" s="136"/>
      <c r="O299" s="136"/>
      <c r="P299" s="136"/>
      <c r="Q299" s="136"/>
      <c r="R299" s="136"/>
      <c r="S299" s="136"/>
      <c r="T299" s="136"/>
      <c r="U299" s="175"/>
      <c r="V299" s="138"/>
      <c r="Z299" s="250" t="s">
        <v>284</v>
      </c>
      <c r="AA299" s="133" t="s">
        <v>285</v>
      </c>
      <c r="AB299" s="134">
        <v>0</v>
      </c>
      <c r="AC299" s="134">
        <v>1500000</v>
      </c>
      <c r="AD299" s="150"/>
      <c r="AE299" s="136"/>
      <c r="AF299" s="136"/>
      <c r="AG299" s="136"/>
      <c r="AH299" s="136"/>
      <c r="AI299" s="136"/>
      <c r="AJ299" s="136"/>
      <c r="AK299" s="136"/>
      <c r="AL299" s="136"/>
      <c r="AM299" s="136"/>
      <c r="AN299" s="136"/>
      <c r="AO299" s="136"/>
      <c r="AP299" s="136"/>
      <c r="AQ299" s="136"/>
      <c r="AR299" s="136"/>
      <c r="AS299" s="137"/>
      <c r="AT299" s="138"/>
    </row>
    <row r="300" spans="2:46" ht="15" customHeight="1" outlineLevel="1" x14ac:dyDescent="0.4">
      <c r="B300" s="251"/>
      <c r="C300" s="139" t="s">
        <v>244</v>
      </c>
      <c r="D300" s="140">
        <f>ROUNDDOWN(SUMIF(V300:V329,"助成金以外からの支出",U300:U329),-3)</f>
        <v>0</v>
      </c>
      <c r="E300" s="140">
        <f>ROUNDDOWN(SUMIF(V300:V329,"助成金からの支出",U300:U329),-3)</f>
        <v>0</v>
      </c>
      <c r="F300" s="141"/>
      <c r="G300" s="171"/>
      <c r="H300" s="143" t="s">
        <v>245</v>
      </c>
      <c r="I300" s="129"/>
      <c r="J300" s="200"/>
      <c r="K300" s="143" t="s">
        <v>245</v>
      </c>
      <c r="L300" s="129"/>
      <c r="M300" s="200"/>
      <c r="N300" s="143" t="s">
        <v>245</v>
      </c>
      <c r="O300" s="129"/>
      <c r="P300" s="200"/>
      <c r="Q300" s="143" t="s">
        <v>245</v>
      </c>
      <c r="R300" s="129"/>
      <c r="S300" s="200"/>
      <c r="T300" s="144" t="s">
        <v>246</v>
      </c>
      <c r="U300" s="172">
        <f>PRODUCT(G300,I300,L300,O300,R300)</f>
        <v>0</v>
      </c>
      <c r="V300" s="198" t="s">
        <v>330</v>
      </c>
      <c r="Z300" s="251"/>
      <c r="AA300" s="139" t="s">
        <v>244</v>
      </c>
      <c r="AB300" s="140">
        <f>ROUNDDOWN(SUMIF(AT300:AT329,"助成金以外からの支出",AS300:AS329),-3)</f>
        <v>0</v>
      </c>
      <c r="AC300" s="140">
        <f>ROUNDDOWN(SUMIF(AT300:AT329,"助成金からの支出",AS300:AS329),-3)</f>
        <v>1500000</v>
      </c>
      <c r="AD300" s="141" t="s">
        <v>286</v>
      </c>
      <c r="AE300" s="171">
        <v>50000</v>
      </c>
      <c r="AF300" s="143" t="s">
        <v>245</v>
      </c>
      <c r="AG300" s="129">
        <v>30</v>
      </c>
      <c r="AH300" s="200" t="s">
        <v>287</v>
      </c>
      <c r="AI300" s="143" t="s">
        <v>245</v>
      </c>
      <c r="AJ300" s="129"/>
      <c r="AK300" s="200"/>
      <c r="AL300" s="143" t="s">
        <v>245</v>
      </c>
      <c r="AM300" s="129"/>
      <c r="AN300" s="200"/>
      <c r="AO300" s="143" t="s">
        <v>245</v>
      </c>
      <c r="AP300" s="129"/>
      <c r="AQ300" s="200"/>
      <c r="AR300" s="144" t="s">
        <v>246</v>
      </c>
      <c r="AS300" s="172">
        <f>PRODUCT(AE300,AG300,AJ300,AM300,AP300)</f>
        <v>1500000</v>
      </c>
      <c r="AT300" s="198" t="s">
        <v>252</v>
      </c>
    </row>
    <row r="301" spans="2:46" ht="15" customHeight="1" outlineLevel="1" x14ac:dyDescent="0.4">
      <c r="B301" s="251"/>
      <c r="C301" s="145" t="s">
        <v>250</v>
      </c>
      <c r="D301" s="146" t="e">
        <f>IF(EXACT(D299,D300),"一致","不一致")</f>
        <v>#VALUE!</v>
      </c>
      <c r="E301" s="146" t="e">
        <f>IF(EXACT(E299,E300),"一致","不一致")</f>
        <v>#VALUE!</v>
      </c>
      <c r="F301" s="141"/>
      <c r="G301" s="171"/>
      <c r="H301" s="143" t="s">
        <v>245</v>
      </c>
      <c r="I301" s="129"/>
      <c r="J301" s="200"/>
      <c r="K301" s="143" t="s">
        <v>245</v>
      </c>
      <c r="L301" s="129"/>
      <c r="M301" s="200"/>
      <c r="N301" s="143" t="s">
        <v>245</v>
      </c>
      <c r="O301" s="129"/>
      <c r="P301" s="200"/>
      <c r="Q301" s="143" t="s">
        <v>245</v>
      </c>
      <c r="R301" s="129"/>
      <c r="S301" s="200"/>
      <c r="T301" s="144" t="s">
        <v>246</v>
      </c>
      <c r="U301" s="172">
        <f>PRODUCT(G301,I301,L301,O301,R301)</f>
        <v>0</v>
      </c>
      <c r="V301" s="198" t="s">
        <v>330</v>
      </c>
      <c r="Z301" s="251"/>
      <c r="AA301" s="145" t="s">
        <v>250</v>
      </c>
      <c r="AB301" s="146" t="str">
        <f>IF(EXACT(AB299,AB300),"一致","不一致")</f>
        <v>一致</v>
      </c>
      <c r="AC301" s="146" t="str">
        <f>IF(EXACT(AC299,AC300),"一致","不一致")</f>
        <v>一致</v>
      </c>
      <c r="AD301" s="141"/>
      <c r="AE301" s="171"/>
      <c r="AF301" s="143" t="s">
        <v>245</v>
      </c>
      <c r="AG301" s="129"/>
      <c r="AH301" s="200"/>
      <c r="AI301" s="143" t="s">
        <v>245</v>
      </c>
      <c r="AJ301" s="129"/>
      <c r="AK301" s="200"/>
      <c r="AL301" s="143" t="s">
        <v>245</v>
      </c>
      <c r="AM301" s="129"/>
      <c r="AN301" s="200"/>
      <c r="AO301" s="143" t="s">
        <v>245</v>
      </c>
      <c r="AP301" s="129"/>
      <c r="AQ301" s="200"/>
      <c r="AR301" s="144" t="s">
        <v>246</v>
      </c>
      <c r="AS301" s="172">
        <f>PRODUCT(AE301,AG301,AJ301,AM301,AP301)</f>
        <v>0</v>
      </c>
      <c r="AT301" s="198" t="s">
        <v>330</v>
      </c>
    </row>
    <row r="302" spans="2:46" ht="15" customHeight="1" outlineLevel="1" x14ac:dyDescent="0.4">
      <c r="B302" s="251"/>
      <c r="C302" s="147"/>
      <c r="D302" s="147"/>
      <c r="E302" s="147"/>
      <c r="F302" s="141"/>
      <c r="G302" s="171"/>
      <c r="H302" s="143" t="s">
        <v>245</v>
      </c>
      <c r="I302" s="129"/>
      <c r="J302" s="200"/>
      <c r="K302" s="143" t="s">
        <v>245</v>
      </c>
      <c r="L302" s="129"/>
      <c r="M302" s="200"/>
      <c r="N302" s="143" t="s">
        <v>245</v>
      </c>
      <c r="O302" s="129"/>
      <c r="P302" s="200"/>
      <c r="Q302" s="143" t="s">
        <v>245</v>
      </c>
      <c r="R302" s="129"/>
      <c r="S302" s="200"/>
      <c r="T302" s="144" t="s">
        <v>246</v>
      </c>
      <c r="U302" s="172">
        <f>PRODUCT(G302,I302,L302,O302,R302)</f>
        <v>0</v>
      </c>
      <c r="V302" s="198" t="s">
        <v>330</v>
      </c>
      <c r="Z302" s="251"/>
      <c r="AA302" s="147"/>
      <c r="AB302" s="147"/>
      <c r="AC302" s="147"/>
      <c r="AD302" s="141"/>
      <c r="AE302" s="171"/>
      <c r="AF302" s="143" t="s">
        <v>245</v>
      </c>
      <c r="AG302" s="129"/>
      <c r="AH302" s="200"/>
      <c r="AI302" s="143" t="s">
        <v>245</v>
      </c>
      <c r="AJ302" s="129"/>
      <c r="AK302" s="200"/>
      <c r="AL302" s="143" t="s">
        <v>245</v>
      </c>
      <c r="AM302" s="129"/>
      <c r="AN302" s="200"/>
      <c r="AO302" s="143" t="s">
        <v>245</v>
      </c>
      <c r="AP302" s="129"/>
      <c r="AQ302" s="200"/>
      <c r="AR302" s="144" t="s">
        <v>246</v>
      </c>
      <c r="AS302" s="172">
        <f>PRODUCT(AE302,AG302,AJ302,AM302,AP302)</f>
        <v>0</v>
      </c>
      <c r="AT302" s="198" t="s">
        <v>330</v>
      </c>
    </row>
    <row r="303" spans="2:46" ht="15" customHeight="1" outlineLevel="1" x14ac:dyDescent="0.4">
      <c r="B303" s="251"/>
      <c r="C303" s="147"/>
      <c r="D303" s="147"/>
      <c r="E303" s="147"/>
      <c r="F303" s="141"/>
      <c r="G303" s="171"/>
      <c r="H303" s="143" t="s">
        <v>245</v>
      </c>
      <c r="I303" s="129"/>
      <c r="J303" s="200"/>
      <c r="K303" s="143" t="s">
        <v>245</v>
      </c>
      <c r="L303" s="129"/>
      <c r="M303" s="200"/>
      <c r="N303" s="143" t="s">
        <v>245</v>
      </c>
      <c r="O303" s="129"/>
      <c r="P303" s="200"/>
      <c r="Q303" s="143" t="s">
        <v>245</v>
      </c>
      <c r="R303" s="129"/>
      <c r="S303" s="200"/>
      <c r="T303" s="144" t="s">
        <v>246</v>
      </c>
      <c r="U303" s="172">
        <f t="shared" ref="U303:U327" si="37">PRODUCT(G303,I303,L303,O303,R303)</f>
        <v>0</v>
      </c>
      <c r="V303" s="198" t="s">
        <v>330</v>
      </c>
      <c r="Z303" s="251"/>
      <c r="AA303" s="147"/>
      <c r="AB303" s="147"/>
      <c r="AC303" s="147"/>
      <c r="AD303" s="141"/>
      <c r="AE303" s="171"/>
      <c r="AF303" s="143" t="s">
        <v>245</v>
      </c>
      <c r="AG303" s="129"/>
      <c r="AH303" s="200"/>
      <c r="AI303" s="143" t="s">
        <v>245</v>
      </c>
      <c r="AJ303" s="129"/>
      <c r="AK303" s="200"/>
      <c r="AL303" s="143" t="s">
        <v>245</v>
      </c>
      <c r="AM303" s="129"/>
      <c r="AN303" s="200"/>
      <c r="AO303" s="143" t="s">
        <v>245</v>
      </c>
      <c r="AP303" s="129"/>
      <c r="AQ303" s="200"/>
      <c r="AR303" s="144" t="s">
        <v>246</v>
      </c>
      <c r="AS303" s="172">
        <f t="shared" ref="AS303:AS327" si="38">PRODUCT(AE303,AG303,AJ303,AM303,AP303)</f>
        <v>0</v>
      </c>
      <c r="AT303" s="198" t="s">
        <v>330</v>
      </c>
    </row>
    <row r="304" spans="2:46" ht="15" customHeight="1" outlineLevel="1" x14ac:dyDescent="0.4">
      <c r="B304" s="251"/>
      <c r="C304" s="147"/>
      <c r="D304" s="147"/>
      <c r="E304" s="147"/>
      <c r="F304" s="141"/>
      <c r="G304" s="171"/>
      <c r="H304" s="143" t="s">
        <v>245</v>
      </c>
      <c r="I304" s="129"/>
      <c r="J304" s="200"/>
      <c r="K304" s="143" t="s">
        <v>245</v>
      </c>
      <c r="L304" s="129"/>
      <c r="M304" s="200"/>
      <c r="N304" s="143" t="s">
        <v>245</v>
      </c>
      <c r="O304" s="129"/>
      <c r="P304" s="200"/>
      <c r="Q304" s="143" t="s">
        <v>245</v>
      </c>
      <c r="R304" s="129"/>
      <c r="S304" s="200"/>
      <c r="T304" s="144" t="s">
        <v>246</v>
      </c>
      <c r="U304" s="172">
        <f t="shared" ref="U304:U307" si="39">PRODUCT(G304,I304,L304,O304,R304)</f>
        <v>0</v>
      </c>
      <c r="V304" s="198" t="s">
        <v>330</v>
      </c>
      <c r="Z304" s="251"/>
      <c r="AA304" s="147"/>
      <c r="AB304" s="147"/>
      <c r="AC304" s="147"/>
      <c r="AD304" s="141"/>
      <c r="AE304" s="171"/>
      <c r="AF304" s="143" t="s">
        <v>245</v>
      </c>
      <c r="AG304" s="129"/>
      <c r="AH304" s="200"/>
      <c r="AI304" s="143" t="s">
        <v>245</v>
      </c>
      <c r="AJ304" s="129"/>
      <c r="AK304" s="200"/>
      <c r="AL304" s="143" t="s">
        <v>245</v>
      </c>
      <c r="AM304" s="129"/>
      <c r="AN304" s="200"/>
      <c r="AO304" s="143" t="s">
        <v>245</v>
      </c>
      <c r="AP304" s="129"/>
      <c r="AQ304" s="200"/>
      <c r="AR304" s="144" t="s">
        <v>246</v>
      </c>
      <c r="AS304" s="172">
        <f t="shared" si="38"/>
        <v>0</v>
      </c>
      <c r="AT304" s="198" t="s">
        <v>330</v>
      </c>
    </row>
    <row r="305" spans="2:46" ht="15" customHeight="1" outlineLevel="1" x14ac:dyDescent="0.4">
      <c r="B305" s="251"/>
      <c r="C305" s="147"/>
      <c r="D305" s="147"/>
      <c r="E305" s="147"/>
      <c r="F305" s="141"/>
      <c r="G305" s="171"/>
      <c r="H305" s="143" t="s">
        <v>245</v>
      </c>
      <c r="I305" s="129"/>
      <c r="J305" s="200"/>
      <c r="K305" s="143" t="s">
        <v>245</v>
      </c>
      <c r="L305" s="129"/>
      <c r="M305" s="200"/>
      <c r="N305" s="143" t="s">
        <v>245</v>
      </c>
      <c r="O305" s="129"/>
      <c r="P305" s="200"/>
      <c r="Q305" s="143" t="s">
        <v>245</v>
      </c>
      <c r="R305" s="129"/>
      <c r="S305" s="200"/>
      <c r="T305" s="144" t="s">
        <v>246</v>
      </c>
      <c r="U305" s="172">
        <f t="shared" si="39"/>
        <v>0</v>
      </c>
      <c r="V305" s="198" t="s">
        <v>330</v>
      </c>
      <c r="Z305" s="251"/>
      <c r="AA305" s="147"/>
      <c r="AB305" s="147"/>
      <c r="AC305" s="147"/>
      <c r="AD305" s="141"/>
      <c r="AE305" s="171"/>
      <c r="AF305" s="143" t="s">
        <v>245</v>
      </c>
      <c r="AG305" s="129"/>
      <c r="AH305" s="200"/>
      <c r="AI305" s="143" t="s">
        <v>245</v>
      </c>
      <c r="AJ305" s="129"/>
      <c r="AK305" s="200"/>
      <c r="AL305" s="143" t="s">
        <v>245</v>
      </c>
      <c r="AM305" s="129"/>
      <c r="AN305" s="200"/>
      <c r="AO305" s="143" t="s">
        <v>245</v>
      </c>
      <c r="AP305" s="129"/>
      <c r="AQ305" s="200"/>
      <c r="AR305" s="144" t="s">
        <v>246</v>
      </c>
      <c r="AS305" s="172">
        <f t="shared" si="38"/>
        <v>0</v>
      </c>
      <c r="AT305" s="198" t="s">
        <v>330</v>
      </c>
    </row>
    <row r="306" spans="2:46" ht="15" customHeight="1" outlineLevel="1" x14ac:dyDescent="0.4">
      <c r="B306" s="251"/>
      <c r="C306" s="147"/>
      <c r="D306" s="147"/>
      <c r="E306" s="147"/>
      <c r="F306" s="141"/>
      <c r="G306" s="171"/>
      <c r="H306" s="143" t="s">
        <v>245</v>
      </c>
      <c r="I306" s="129"/>
      <c r="J306" s="200"/>
      <c r="K306" s="143" t="s">
        <v>245</v>
      </c>
      <c r="L306" s="129"/>
      <c r="M306" s="200"/>
      <c r="N306" s="143" t="s">
        <v>245</v>
      </c>
      <c r="O306" s="129"/>
      <c r="P306" s="200"/>
      <c r="Q306" s="143" t="s">
        <v>245</v>
      </c>
      <c r="R306" s="129"/>
      <c r="S306" s="200"/>
      <c r="T306" s="144" t="s">
        <v>246</v>
      </c>
      <c r="U306" s="172">
        <f t="shared" si="39"/>
        <v>0</v>
      </c>
      <c r="V306" s="198" t="s">
        <v>330</v>
      </c>
      <c r="Z306" s="251"/>
      <c r="AA306" s="147"/>
      <c r="AB306" s="147"/>
      <c r="AC306" s="147"/>
      <c r="AD306" s="141"/>
      <c r="AE306" s="171"/>
      <c r="AF306" s="143" t="s">
        <v>245</v>
      </c>
      <c r="AG306" s="129"/>
      <c r="AH306" s="200"/>
      <c r="AI306" s="143" t="s">
        <v>245</v>
      </c>
      <c r="AJ306" s="129"/>
      <c r="AK306" s="200"/>
      <c r="AL306" s="143" t="s">
        <v>245</v>
      </c>
      <c r="AM306" s="129"/>
      <c r="AN306" s="200"/>
      <c r="AO306" s="143" t="s">
        <v>245</v>
      </c>
      <c r="AP306" s="129"/>
      <c r="AQ306" s="200"/>
      <c r="AR306" s="144" t="s">
        <v>246</v>
      </c>
      <c r="AS306" s="172">
        <f t="shared" si="38"/>
        <v>0</v>
      </c>
      <c r="AT306" s="198" t="s">
        <v>330</v>
      </c>
    </row>
    <row r="307" spans="2:46" ht="15" customHeight="1" outlineLevel="1" x14ac:dyDescent="0.4">
      <c r="B307" s="251"/>
      <c r="C307" s="147"/>
      <c r="D307" s="147"/>
      <c r="E307" s="147"/>
      <c r="F307" s="141"/>
      <c r="G307" s="171"/>
      <c r="H307" s="143" t="s">
        <v>245</v>
      </c>
      <c r="I307" s="129"/>
      <c r="J307" s="200"/>
      <c r="K307" s="143" t="s">
        <v>245</v>
      </c>
      <c r="L307" s="129"/>
      <c r="M307" s="200"/>
      <c r="N307" s="143" t="s">
        <v>245</v>
      </c>
      <c r="O307" s="129"/>
      <c r="P307" s="200"/>
      <c r="Q307" s="143" t="s">
        <v>245</v>
      </c>
      <c r="R307" s="129"/>
      <c r="S307" s="200"/>
      <c r="T307" s="144" t="s">
        <v>246</v>
      </c>
      <c r="U307" s="172">
        <f t="shared" si="39"/>
        <v>0</v>
      </c>
      <c r="V307" s="198" t="s">
        <v>330</v>
      </c>
      <c r="Z307" s="251"/>
      <c r="AA307" s="147"/>
      <c r="AB307" s="147"/>
      <c r="AC307" s="147"/>
      <c r="AD307" s="141"/>
      <c r="AE307" s="171"/>
      <c r="AF307" s="143" t="s">
        <v>245</v>
      </c>
      <c r="AG307" s="129"/>
      <c r="AH307" s="200"/>
      <c r="AI307" s="143" t="s">
        <v>245</v>
      </c>
      <c r="AJ307" s="129"/>
      <c r="AK307" s="200"/>
      <c r="AL307" s="143" t="s">
        <v>245</v>
      </c>
      <c r="AM307" s="129"/>
      <c r="AN307" s="200"/>
      <c r="AO307" s="143" t="s">
        <v>245</v>
      </c>
      <c r="AP307" s="129"/>
      <c r="AQ307" s="200"/>
      <c r="AR307" s="144" t="s">
        <v>246</v>
      </c>
      <c r="AS307" s="172">
        <f t="shared" si="38"/>
        <v>0</v>
      </c>
      <c r="AT307" s="198" t="s">
        <v>330</v>
      </c>
    </row>
    <row r="308" spans="2:46" ht="15" customHeight="1" outlineLevel="1" x14ac:dyDescent="0.4">
      <c r="B308" s="251"/>
      <c r="C308" s="147"/>
      <c r="D308" s="147"/>
      <c r="E308" s="147"/>
      <c r="F308" s="141"/>
      <c r="G308" s="171"/>
      <c r="H308" s="143" t="s">
        <v>245</v>
      </c>
      <c r="I308" s="129"/>
      <c r="J308" s="200"/>
      <c r="K308" s="143" t="s">
        <v>245</v>
      </c>
      <c r="L308" s="129"/>
      <c r="M308" s="200"/>
      <c r="N308" s="143" t="s">
        <v>245</v>
      </c>
      <c r="O308" s="129"/>
      <c r="P308" s="200"/>
      <c r="Q308" s="143" t="s">
        <v>245</v>
      </c>
      <c r="R308" s="129"/>
      <c r="S308" s="200"/>
      <c r="T308" s="144" t="s">
        <v>246</v>
      </c>
      <c r="U308" s="172">
        <f t="shared" ref="U308:U319" si="40">PRODUCT(G308,I308,L308,O308,R308)</f>
        <v>0</v>
      </c>
      <c r="V308" s="198" t="s">
        <v>330</v>
      </c>
      <c r="Z308" s="251"/>
      <c r="AA308" s="147"/>
      <c r="AB308" s="147"/>
      <c r="AC308" s="147"/>
      <c r="AD308" s="141"/>
      <c r="AE308" s="171"/>
      <c r="AF308" s="143" t="s">
        <v>245</v>
      </c>
      <c r="AG308" s="129"/>
      <c r="AH308" s="200"/>
      <c r="AI308" s="143" t="s">
        <v>245</v>
      </c>
      <c r="AJ308" s="129"/>
      <c r="AK308" s="200"/>
      <c r="AL308" s="143" t="s">
        <v>245</v>
      </c>
      <c r="AM308" s="129"/>
      <c r="AN308" s="200"/>
      <c r="AO308" s="143" t="s">
        <v>245</v>
      </c>
      <c r="AP308" s="129"/>
      <c r="AQ308" s="200"/>
      <c r="AR308" s="144" t="s">
        <v>246</v>
      </c>
      <c r="AS308" s="172">
        <f t="shared" si="38"/>
        <v>0</v>
      </c>
      <c r="AT308" s="198" t="s">
        <v>330</v>
      </c>
    </row>
    <row r="309" spans="2:46" ht="15" customHeight="1" outlineLevel="1" x14ac:dyDescent="0.4">
      <c r="B309" s="251"/>
      <c r="C309" s="147"/>
      <c r="D309" s="147"/>
      <c r="E309" s="147"/>
      <c r="F309" s="141"/>
      <c r="G309" s="171"/>
      <c r="H309" s="143" t="s">
        <v>245</v>
      </c>
      <c r="I309" s="129"/>
      <c r="J309" s="200"/>
      <c r="K309" s="143" t="s">
        <v>245</v>
      </c>
      <c r="L309" s="129"/>
      <c r="M309" s="200"/>
      <c r="N309" s="143" t="s">
        <v>245</v>
      </c>
      <c r="O309" s="129"/>
      <c r="P309" s="200"/>
      <c r="Q309" s="143" t="s">
        <v>245</v>
      </c>
      <c r="R309" s="129"/>
      <c r="S309" s="200"/>
      <c r="T309" s="144" t="s">
        <v>246</v>
      </c>
      <c r="U309" s="172">
        <f t="shared" si="40"/>
        <v>0</v>
      </c>
      <c r="V309" s="198" t="s">
        <v>330</v>
      </c>
      <c r="Z309" s="251"/>
      <c r="AA309" s="147"/>
      <c r="AB309" s="147"/>
      <c r="AC309" s="147"/>
      <c r="AD309" s="141"/>
      <c r="AE309" s="171"/>
      <c r="AF309" s="143" t="s">
        <v>245</v>
      </c>
      <c r="AG309" s="129"/>
      <c r="AH309" s="200"/>
      <c r="AI309" s="143" t="s">
        <v>245</v>
      </c>
      <c r="AJ309" s="129"/>
      <c r="AK309" s="200"/>
      <c r="AL309" s="143" t="s">
        <v>245</v>
      </c>
      <c r="AM309" s="129"/>
      <c r="AN309" s="200"/>
      <c r="AO309" s="143" t="s">
        <v>245</v>
      </c>
      <c r="AP309" s="129"/>
      <c r="AQ309" s="200"/>
      <c r="AR309" s="144" t="s">
        <v>246</v>
      </c>
      <c r="AS309" s="172">
        <f t="shared" ref="AS309:AS319" si="41">PRODUCT(AE309,AG309,AJ309,AM309,AP309)</f>
        <v>0</v>
      </c>
      <c r="AT309" s="198" t="s">
        <v>330</v>
      </c>
    </row>
    <row r="310" spans="2:46" ht="15" hidden="1" customHeight="1" outlineLevel="2" x14ac:dyDescent="0.4">
      <c r="B310" s="251"/>
      <c r="C310" s="147"/>
      <c r="D310" s="147"/>
      <c r="E310" s="147"/>
      <c r="F310" s="141"/>
      <c r="G310" s="171"/>
      <c r="H310" s="143" t="s">
        <v>245</v>
      </c>
      <c r="I310" s="129"/>
      <c r="J310" s="200"/>
      <c r="K310" s="143" t="s">
        <v>245</v>
      </c>
      <c r="L310" s="129"/>
      <c r="M310" s="200"/>
      <c r="N310" s="143" t="s">
        <v>245</v>
      </c>
      <c r="O310" s="129"/>
      <c r="P310" s="200"/>
      <c r="Q310" s="143" t="s">
        <v>245</v>
      </c>
      <c r="R310" s="129"/>
      <c r="S310" s="200"/>
      <c r="T310" s="144" t="s">
        <v>246</v>
      </c>
      <c r="U310" s="172">
        <f t="shared" si="40"/>
        <v>0</v>
      </c>
      <c r="V310" s="198" t="s">
        <v>330</v>
      </c>
      <c r="Z310" s="251"/>
      <c r="AA310" s="147"/>
      <c r="AB310" s="147"/>
      <c r="AC310" s="147"/>
      <c r="AD310" s="141"/>
      <c r="AE310" s="142"/>
      <c r="AF310" s="143" t="s">
        <v>245</v>
      </c>
      <c r="AG310" s="129"/>
      <c r="AH310" s="200"/>
      <c r="AI310" s="143" t="s">
        <v>245</v>
      </c>
      <c r="AJ310" s="129"/>
      <c r="AK310" s="200"/>
      <c r="AL310" s="143" t="s">
        <v>245</v>
      </c>
      <c r="AM310" s="129"/>
      <c r="AN310" s="200"/>
      <c r="AO310" s="143" t="s">
        <v>245</v>
      </c>
      <c r="AP310" s="129"/>
      <c r="AQ310" s="200"/>
      <c r="AR310" s="144" t="s">
        <v>246</v>
      </c>
      <c r="AS310" s="172">
        <f t="shared" si="41"/>
        <v>0</v>
      </c>
      <c r="AT310" s="198" t="s">
        <v>330</v>
      </c>
    </row>
    <row r="311" spans="2:46" ht="15" hidden="1" customHeight="1" outlineLevel="2" x14ac:dyDescent="0.4">
      <c r="B311" s="251"/>
      <c r="C311" s="147"/>
      <c r="D311" s="147"/>
      <c r="E311" s="147"/>
      <c r="F311" s="141"/>
      <c r="G311" s="171"/>
      <c r="H311" s="143" t="s">
        <v>245</v>
      </c>
      <c r="I311" s="129"/>
      <c r="J311" s="200"/>
      <c r="K311" s="143" t="s">
        <v>245</v>
      </c>
      <c r="L311" s="129"/>
      <c r="M311" s="200"/>
      <c r="N311" s="143" t="s">
        <v>245</v>
      </c>
      <c r="O311" s="129"/>
      <c r="P311" s="200"/>
      <c r="Q311" s="143" t="s">
        <v>245</v>
      </c>
      <c r="R311" s="129"/>
      <c r="S311" s="200"/>
      <c r="T311" s="144" t="s">
        <v>246</v>
      </c>
      <c r="U311" s="172">
        <f t="shared" si="40"/>
        <v>0</v>
      </c>
      <c r="V311" s="198" t="s">
        <v>330</v>
      </c>
      <c r="Z311" s="251"/>
      <c r="AA311" s="147"/>
      <c r="AB311" s="147"/>
      <c r="AC311" s="147"/>
      <c r="AD311" s="141"/>
      <c r="AE311" s="142"/>
      <c r="AF311" s="143" t="s">
        <v>245</v>
      </c>
      <c r="AG311" s="129"/>
      <c r="AH311" s="200"/>
      <c r="AI311" s="143" t="s">
        <v>245</v>
      </c>
      <c r="AJ311" s="129"/>
      <c r="AK311" s="200"/>
      <c r="AL311" s="143" t="s">
        <v>245</v>
      </c>
      <c r="AM311" s="129"/>
      <c r="AN311" s="200"/>
      <c r="AO311" s="143" t="s">
        <v>245</v>
      </c>
      <c r="AP311" s="129"/>
      <c r="AQ311" s="200"/>
      <c r="AR311" s="144" t="s">
        <v>246</v>
      </c>
      <c r="AS311" s="172">
        <f t="shared" si="41"/>
        <v>0</v>
      </c>
      <c r="AT311" s="198" t="s">
        <v>330</v>
      </c>
    </row>
    <row r="312" spans="2:46" ht="15" hidden="1" customHeight="1" outlineLevel="2" x14ac:dyDescent="0.4">
      <c r="B312" s="251"/>
      <c r="C312" s="147"/>
      <c r="D312" s="147"/>
      <c r="E312" s="147"/>
      <c r="F312" s="141"/>
      <c r="G312" s="171"/>
      <c r="H312" s="143" t="s">
        <v>245</v>
      </c>
      <c r="I312" s="129"/>
      <c r="J312" s="200"/>
      <c r="K312" s="143" t="s">
        <v>245</v>
      </c>
      <c r="L312" s="129"/>
      <c r="M312" s="200"/>
      <c r="N312" s="143" t="s">
        <v>245</v>
      </c>
      <c r="O312" s="129"/>
      <c r="P312" s="200"/>
      <c r="Q312" s="143" t="s">
        <v>245</v>
      </c>
      <c r="R312" s="129"/>
      <c r="S312" s="200"/>
      <c r="T312" s="144" t="s">
        <v>246</v>
      </c>
      <c r="U312" s="172">
        <f t="shared" si="40"/>
        <v>0</v>
      </c>
      <c r="V312" s="198" t="s">
        <v>330</v>
      </c>
      <c r="Z312" s="251"/>
      <c r="AA312" s="147"/>
      <c r="AB312" s="147"/>
      <c r="AC312" s="147"/>
      <c r="AD312" s="141"/>
      <c r="AE312" s="142"/>
      <c r="AF312" s="143" t="s">
        <v>245</v>
      </c>
      <c r="AG312" s="129"/>
      <c r="AH312" s="200"/>
      <c r="AI312" s="143" t="s">
        <v>245</v>
      </c>
      <c r="AJ312" s="129"/>
      <c r="AK312" s="200"/>
      <c r="AL312" s="143" t="s">
        <v>245</v>
      </c>
      <c r="AM312" s="129"/>
      <c r="AN312" s="200"/>
      <c r="AO312" s="143" t="s">
        <v>245</v>
      </c>
      <c r="AP312" s="129"/>
      <c r="AQ312" s="200"/>
      <c r="AR312" s="144" t="s">
        <v>246</v>
      </c>
      <c r="AS312" s="172">
        <f t="shared" si="41"/>
        <v>0</v>
      </c>
      <c r="AT312" s="198" t="s">
        <v>330</v>
      </c>
    </row>
    <row r="313" spans="2:46" ht="15" hidden="1" customHeight="1" outlineLevel="2" x14ac:dyDescent="0.4">
      <c r="B313" s="251"/>
      <c r="C313" s="147"/>
      <c r="D313" s="147"/>
      <c r="E313" s="147"/>
      <c r="F313" s="141"/>
      <c r="G313" s="171"/>
      <c r="H313" s="143" t="s">
        <v>245</v>
      </c>
      <c r="I313" s="129"/>
      <c r="J313" s="200"/>
      <c r="K313" s="143" t="s">
        <v>245</v>
      </c>
      <c r="L313" s="129"/>
      <c r="M313" s="200"/>
      <c r="N313" s="143" t="s">
        <v>245</v>
      </c>
      <c r="O313" s="129"/>
      <c r="P313" s="200"/>
      <c r="Q313" s="143" t="s">
        <v>245</v>
      </c>
      <c r="R313" s="129"/>
      <c r="S313" s="200"/>
      <c r="T313" s="144" t="s">
        <v>246</v>
      </c>
      <c r="U313" s="172">
        <f t="shared" si="40"/>
        <v>0</v>
      </c>
      <c r="V313" s="198" t="s">
        <v>330</v>
      </c>
      <c r="Z313" s="251"/>
      <c r="AA313" s="147"/>
      <c r="AB313" s="147"/>
      <c r="AC313" s="147"/>
      <c r="AD313" s="141"/>
      <c r="AE313" s="142"/>
      <c r="AF313" s="143" t="s">
        <v>245</v>
      </c>
      <c r="AG313" s="129"/>
      <c r="AH313" s="200"/>
      <c r="AI313" s="143" t="s">
        <v>245</v>
      </c>
      <c r="AJ313" s="129"/>
      <c r="AK313" s="200"/>
      <c r="AL313" s="143" t="s">
        <v>245</v>
      </c>
      <c r="AM313" s="129"/>
      <c r="AN313" s="200"/>
      <c r="AO313" s="143" t="s">
        <v>245</v>
      </c>
      <c r="AP313" s="129"/>
      <c r="AQ313" s="200"/>
      <c r="AR313" s="144" t="s">
        <v>246</v>
      </c>
      <c r="AS313" s="172">
        <f t="shared" si="41"/>
        <v>0</v>
      </c>
      <c r="AT313" s="198" t="s">
        <v>330</v>
      </c>
    </row>
    <row r="314" spans="2:46" ht="15" hidden="1" customHeight="1" outlineLevel="2" x14ac:dyDescent="0.4">
      <c r="B314" s="251"/>
      <c r="C314" s="147"/>
      <c r="D314" s="147"/>
      <c r="E314" s="147"/>
      <c r="F314" s="141"/>
      <c r="G314" s="171"/>
      <c r="H314" s="143" t="s">
        <v>245</v>
      </c>
      <c r="I314" s="129"/>
      <c r="J314" s="200"/>
      <c r="K314" s="143" t="s">
        <v>245</v>
      </c>
      <c r="L314" s="129"/>
      <c r="M314" s="200"/>
      <c r="N314" s="143" t="s">
        <v>245</v>
      </c>
      <c r="O314" s="129"/>
      <c r="P314" s="200"/>
      <c r="Q314" s="143" t="s">
        <v>245</v>
      </c>
      <c r="R314" s="129"/>
      <c r="S314" s="200"/>
      <c r="T314" s="144" t="s">
        <v>246</v>
      </c>
      <c r="U314" s="172">
        <f t="shared" si="40"/>
        <v>0</v>
      </c>
      <c r="V314" s="198" t="s">
        <v>330</v>
      </c>
      <c r="Z314" s="251"/>
      <c r="AA314" s="147"/>
      <c r="AB314" s="147"/>
      <c r="AC314" s="147"/>
      <c r="AD314" s="141"/>
      <c r="AE314" s="142"/>
      <c r="AF314" s="143" t="s">
        <v>245</v>
      </c>
      <c r="AG314" s="129"/>
      <c r="AH314" s="200"/>
      <c r="AI314" s="143" t="s">
        <v>245</v>
      </c>
      <c r="AJ314" s="129"/>
      <c r="AK314" s="200"/>
      <c r="AL314" s="143" t="s">
        <v>245</v>
      </c>
      <c r="AM314" s="129"/>
      <c r="AN314" s="200"/>
      <c r="AO314" s="143" t="s">
        <v>245</v>
      </c>
      <c r="AP314" s="129"/>
      <c r="AQ314" s="200"/>
      <c r="AR314" s="144" t="s">
        <v>246</v>
      </c>
      <c r="AS314" s="172">
        <f t="shared" si="41"/>
        <v>0</v>
      </c>
      <c r="AT314" s="198" t="s">
        <v>330</v>
      </c>
    </row>
    <row r="315" spans="2:46" ht="15" hidden="1" customHeight="1" outlineLevel="2" x14ac:dyDescent="0.4">
      <c r="B315" s="251"/>
      <c r="C315" s="147"/>
      <c r="D315" s="147"/>
      <c r="E315" s="147"/>
      <c r="F315" s="141"/>
      <c r="G315" s="171"/>
      <c r="H315" s="143" t="s">
        <v>245</v>
      </c>
      <c r="I315" s="129"/>
      <c r="J315" s="200"/>
      <c r="K315" s="143" t="s">
        <v>245</v>
      </c>
      <c r="L315" s="129"/>
      <c r="M315" s="200"/>
      <c r="N315" s="143" t="s">
        <v>245</v>
      </c>
      <c r="O315" s="129"/>
      <c r="P315" s="200"/>
      <c r="Q315" s="143" t="s">
        <v>245</v>
      </c>
      <c r="R315" s="129"/>
      <c r="S315" s="200"/>
      <c r="T315" s="144" t="s">
        <v>246</v>
      </c>
      <c r="U315" s="172">
        <f t="shared" si="40"/>
        <v>0</v>
      </c>
      <c r="V315" s="198" t="s">
        <v>330</v>
      </c>
      <c r="Z315" s="251"/>
      <c r="AA315" s="147"/>
      <c r="AB315" s="147"/>
      <c r="AC315" s="147"/>
      <c r="AD315" s="141"/>
      <c r="AE315" s="142"/>
      <c r="AF315" s="143" t="s">
        <v>245</v>
      </c>
      <c r="AG315" s="129"/>
      <c r="AH315" s="200"/>
      <c r="AI315" s="143" t="s">
        <v>245</v>
      </c>
      <c r="AJ315" s="129"/>
      <c r="AK315" s="200"/>
      <c r="AL315" s="143" t="s">
        <v>245</v>
      </c>
      <c r="AM315" s="129"/>
      <c r="AN315" s="200"/>
      <c r="AO315" s="143" t="s">
        <v>245</v>
      </c>
      <c r="AP315" s="129"/>
      <c r="AQ315" s="200"/>
      <c r="AR315" s="144" t="s">
        <v>246</v>
      </c>
      <c r="AS315" s="172">
        <f t="shared" si="41"/>
        <v>0</v>
      </c>
      <c r="AT315" s="198" t="s">
        <v>330</v>
      </c>
    </row>
    <row r="316" spans="2:46" ht="15" hidden="1" customHeight="1" outlineLevel="2" x14ac:dyDescent="0.4">
      <c r="B316" s="251"/>
      <c r="C316" s="147"/>
      <c r="D316" s="147"/>
      <c r="E316" s="147"/>
      <c r="F316" s="141"/>
      <c r="G316" s="171"/>
      <c r="H316" s="143" t="s">
        <v>245</v>
      </c>
      <c r="I316" s="129"/>
      <c r="J316" s="200"/>
      <c r="K316" s="143" t="s">
        <v>245</v>
      </c>
      <c r="L316" s="129"/>
      <c r="M316" s="200"/>
      <c r="N316" s="143" t="s">
        <v>245</v>
      </c>
      <c r="O316" s="129"/>
      <c r="P316" s="200"/>
      <c r="Q316" s="143" t="s">
        <v>245</v>
      </c>
      <c r="R316" s="129"/>
      <c r="S316" s="200"/>
      <c r="T316" s="144" t="s">
        <v>246</v>
      </c>
      <c r="U316" s="172">
        <f t="shared" si="40"/>
        <v>0</v>
      </c>
      <c r="V316" s="198" t="s">
        <v>330</v>
      </c>
      <c r="Z316" s="251"/>
      <c r="AA316" s="147"/>
      <c r="AB316" s="147"/>
      <c r="AC316" s="147"/>
      <c r="AD316" s="141"/>
      <c r="AE316" s="142"/>
      <c r="AF316" s="143" t="s">
        <v>245</v>
      </c>
      <c r="AG316" s="129"/>
      <c r="AH316" s="200"/>
      <c r="AI316" s="143" t="s">
        <v>245</v>
      </c>
      <c r="AJ316" s="129"/>
      <c r="AK316" s="200"/>
      <c r="AL316" s="143" t="s">
        <v>245</v>
      </c>
      <c r="AM316" s="129"/>
      <c r="AN316" s="200"/>
      <c r="AO316" s="143" t="s">
        <v>245</v>
      </c>
      <c r="AP316" s="129"/>
      <c r="AQ316" s="200"/>
      <c r="AR316" s="144" t="s">
        <v>246</v>
      </c>
      <c r="AS316" s="172">
        <f t="shared" si="41"/>
        <v>0</v>
      </c>
      <c r="AT316" s="198" t="s">
        <v>330</v>
      </c>
    </row>
    <row r="317" spans="2:46" ht="15" hidden="1" customHeight="1" outlineLevel="2" x14ac:dyDescent="0.4">
      <c r="B317" s="251"/>
      <c r="C317" s="147"/>
      <c r="D317" s="147"/>
      <c r="E317" s="147"/>
      <c r="F317" s="141"/>
      <c r="G317" s="171"/>
      <c r="H317" s="143" t="s">
        <v>245</v>
      </c>
      <c r="I317" s="129"/>
      <c r="J317" s="200"/>
      <c r="K317" s="143" t="s">
        <v>245</v>
      </c>
      <c r="L317" s="129"/>
      <c r="M317" s="200"/>
      <c r="N317" s="143" t="s">
        <v>245</v>
      </c>
      <c r="O317" s="129"/>
      <c r="P317" s="200"/>
      <c r="Q317" s="143" t="s">
        <v>245</v>
      </c>
      <c r="R317" s="129"/>
      <c r="S317" s="200"/>
      <c r="T317" s="144" t="s">
        <v>246</v>
      </c>
      <c r="U317" s="172">
        <f t="shared" si="40"/>
        <v>0</v>
      </c>
      <c r="V317" s="198" t="s">
        <v>330</v>
      </c>
      <c r="Z317" s="251"/>
      <c r="AA317" s="147"/>
      <c r="AB317" s="147"/>
      <c r="AC317" s="147"/>
      <c r="AD317" s="141"/>
      <c r="AE317" s="142"/>
      <c r="AF317" s="143" t="s">
        <v>245</v>
      </c>
      <c r="AG317" s="129"/>
      <c r="AH317" s="200"/>
      <c r="AI317" s="143" t="s">
        <v>245</v>
      </c>
      <c r="AJ317" s="129"/>
      <c r="AK317" s="200"/>
      <c r="AL317" s="143" t="s">
        <v>245</v>
      </c>
      <c r="AM317" s="129"/>
      <c r="AN317" s="200"/>
      <c r="AO317" s="143" t="s">
        <v>245</v>
      </c>
      <c r="AP317" s="129"/>
      <c r="AQ317" s="200"/>
      <c r="AR317" s="144" t="s">
        <v>246</v>
      </c>
      <c r="AS317" s="172">
        <f t="shared" si="41"/>
        <v>0</v>
      </c>
      <c r="AT317" s="198" t="s">
        <v>330</v>
      </c>
    </row>
    <row r="318" spans="2:46" ht="15" hidden="1" customHeight="1" outlineLevel="2" x14ac:dyDescent="0.4">
      <c r="B318" s="251"/>
      <c r="C318" s="147"/>
      <c r="D318" s="147"/>
      <c r="E318" s="147"/>
      <c r="F318" s="141"/>
      <c r="G318" s="171"/>
      <c r="H318" s="143" t="s">
        <v>245</v>
      </c>
      <c r="I318" s="129"/>
      <c r="J318" s="200"/>
      <c r="K318" s="143" t="s">
        <v>245</v>
      </c>
      <c r="L318" s="129"/>
      <c r="M318" s="200"/>
      <c r="N318" s="143" t="s">
        <v>245</v>
      </c>
      <c r="O318" s="129"/>
      <c r="P318" s="200"/>
      <c r="Q318" s="143" t="s">
        <v>245</v>
      </c>
      <c r="R318" s="129"/>
      <c r="S318" s="200"/>
      <c r="T318" s="144" t="s">
        <v>246</v>
      </c>
      <c r="U318" s="172">
        <f t="shared" si="40"/>
        <v>0</v>
      </c>
      <c r="V318" s="198" t="s">
        <v>330</v>
      </c>
      <c r="Z318" s="251"/>
      <c r="AA318" s="147"/>
      <c r="AB318" s="147"/>
      <c r="AC318" s="147"/>
      <c r="AD318" s="141"/>
      <c r="AE318" s="142"/>
      <c r="AF318" s="143" t="s">
        <v>245</v>
      </c>
      <c r="AG318" s="129"/>
      <c r="AH318" s="200"/>
      <c r="AI318" s="143" t="s">
        <v>245</v>
      </c>
      <c r="AJ318" s="129"/>
      <c r="AK318" s="200"/>
      <c r="AL318" s="143" t="s">
        <v>245</v>
      </c>
      <c r="AM318" s="129"/>
      <c r="AN318" s="200"/>
      <c r="AO318" s="143" t="s">
        <v>245</v>
      </c>
      <c r="AP318" s="129"/>
      <c r="AQ318" s="200"/>
      <c r="AR318" s="144" t="s">
        <v>246</v>
      </c>
      <c r="AS318" s="172">
        <f t="shared" si="41"/>
        <v>0</v>
      </c>
      <c r="AT318" s="198" t="s">
        <v>330</v>
      </c>
    </row>
    <row r="319" spans="2:46" ht="15" hidden="1" customHeight="1" outlineLevel="2" x14ac:dyDescent="0.4">
      <c r="B319" s="251"/>
      <c r="C319" s="147"/>
      <c r="D319" s="147"/>
      <c r="E319" s="147"/>
      <c r="F319" s="141"/>
      <c r="G319" s="171"/>
      <c r="H319" s="143" t="s">
        <v>245</v>
      </c>
      <c r="I319" s="129"/>
      <c r="J319" s="200"/>
      <c r="K319" s="143" t="s">
        <v>245</v>
      </c>
      <c r="L319" s="129"/>
      <c r="M319" s="200"/>
      <c r="N319" s="143" t="s">
        <v>245</v>
      </c>
      <c r="O319" s="129"/>
      <c r="P319" s="200"/>
      <c r="Q319" s="143" t="s">
        <v>245</v>
      </c>
      <c r="R319" s="129"/>
      <c r="S319" s="200"/>
      <c r="T319" s="144" t="s">
        <v>246</v>
      </c>
      <c r="U319" s="172">
        <f t="shared" si="40"/>
        <v>0</v>
      </c>
      <c r="V319" s="198" t="s">
        <v>330</v>
      </c>
      <c r="Z319" s="251"/>
      <c r="AA319" s="147"/>
      <c r="AB319" s="147"/>
      <c r="AC319" s="147"/>
      <c r="AD319" s="141"/>
      <c r="AE319" s="142"/>
      <c r="AF319" s="143" t="s">
        <v>245</v>
      </c>
      <c r="AG319" s="129"/>
      <c r="AH319" s="200"/>
      <c r="AI319" s="143" t="s">
        <v>245</v>
      </c>
      <c r="AJ319" s="129"/>
      <c r="AK319" s="200"/>
      <c r="AL319" s="143" t="s">
        <v>245</v>
      </c>
      <c r="AM319" s="129"/>
      <c r="AN319" s="200"/>
      <c r="AO319" s="143" t="s">
        <v>245</v>
      </c>
      <c r="AP319" s="129"/>
      <c r="AQ319" s="200"/>
      <c r="AR319" s="144" t="s">
        <v>246</v>
      </c>
      <c r="AS319" s="172">
        <f t="shared" si="41"/>
        <v>0</v>
      </c>
      <c r="AT319" s="198" t="s">
        <v>330</v>
      </c>
    </row>
    <row r="320" spans="2:46" ht="15" hidden="1" customHeight="1" outlineLevel="2" x14ac:dyDescent="0.4">
      <c r="B320" s="251"/>
      <c r="C320" s="147"/>
      <c r="D320" s="147"/>
      <c r="E320" s="147"/>
      <c r="F320" s="141"/>
      <c r="G320" s="171"/>
      <c r="H320" s="143" t="s">
        <v>245</v>
      </c>
      <c r="I320" s="129"/>
      <c r="J320" s="200"/>
      <c r="K320" s="143" t="s">
        <v>245</v>
      </c>
      <c r="L320" s="129"/>
      <c r="M320" s="200"/>
      <c r="N320" s="143" t="s">
        <v>245</v>
      </c>
      <c r="O320" s="129"/>
      <c r="P320" s="200"/>
      <c r="Q320" s="143" t="s">
        <v>245</v>
      </c>
      <c r="R320" s="129"/>
      <c r="S320" s="200"/>
      <c r="T320" s="144" t="s">
        <v>246</v>
      </c>
      <c r="U320" s="172">
        <f t="shared" si="37"/>
        <v>0</v>
      </c>
      <c r="V320" s="198" t="s">
        <v>330</v>
      </c>
      <c r="Z320" s="251"/>
      <c r="AA320" s="147"/>
      <c r="AB320" s="147"/>
      <c r="AC320" s="147"/>
      <c r="AD320" s="141"/>
      <c r="AE320" s="142"/>
      <c r="AF320" s="143" t="s">
        <v>245</v>
      </c>
      <c r="AG320" s="129"/>
      <c r="AH320" s="200"/>
      <c r="AI320" s="143" t="s">
        <v>245</v>
      </c>
      <c r="AJ320" s="129"/>
      <c r="AK320" s="200"/>
      <c r="AL320" s="143" t="s">
        <v>245</v>
      </c>
      <c r="AM320" s="129"/>
      <c r="AN320" s="200"/>
      <c r="AO320" s="143" t="s">
        <v>245</v>
      </c>
      <c r="AP320" s="129"/>
      <c r="AQ320" s="200"/>
      <c r="AR320" s="144" t="s">
        <v>246</v>
      </c>
      <c r="AS320" s="172">
        <f t="shared" si="38"/>
        <v>0</v>
      </c>
      <c r="AT320" s="198" t="s">
        <v>330</v>
      </c>
    </row>
    <row r="321" spans="2:46" ht="15" hidden="1" customHeight="1" outlineLevel="2" x14ac:dyDescent="0.4">
      <c r="B321" s="251"/>
      <c r="C321" s="147"/>
      <c r="D321" s="147"/>
      <c r="E321" s="147"/>
      <c r="F321" s="141"/>
      <c r="G321" s="171"/>
      <c r="H321" s="143" t="s">
        <v>245</v>
      </c>
      <c r="I321" s="129"/>
      <c r="J321" s="200"/>
      <c r="K321" s="143" t="s">
        <v>245</v>
      </c>
      <c r="L321" s="129"/>
      <c r="M321" s="200"/>
      <c r="N321" s="143" t="s">
        <v>245</v>
      </c>
      <c r="O321" s="129"/>
      <c r="P321" s="200"/>
      <c r="Q321" s="143" t="s">
        <v>245</v>
      </c>
      <c r="R321" s="129"/>
      <c r="S321" s="200"/>
      <c r="T321" s="144" t="s">
        <v>246</v>
      </c>
      <c r="U321" s="172">
        <f t="shared" si="37"/>
        <v>0</v>
      </c>
      <c r="V321" s="198" t="s">
        <v>330</v>
      </c>
      <c r="Z321" s="251"/>
      <c r="AA321" s="147"/>
      <c r="AB321" s="147"/>
      <c r="AC321" s="147"/>
      <c r="AD321" s="141"/>
      <c r="AE321" s="142"/>
      <c r="AF321" s="143" t="s">
        <v>245</v>
      </c>
      <c r="AG321" s="129"/>
      <c r="AH321" s="200"/>
      <c r="AI321" s="143" t="s">
        <v>245</v>
      </c>
      <c r="AJ321" s="129"/>
      <c r="AK321" s="200"/>
      <c r="AL321" s="143" t="s">
        <v>245</v>
      </c>
      <c r="AM321" s="129"/>
      <c r="AN321" s="200"/>
      <c r="AO321" s="143" t="s">
        <v>245</v>
      </c>
      <c r="AP321" s="129"/>
      <c r="AQ321" s="200"/>
      <c r="AR321" s="144" t="s">
        <v>246</v>
      </c>
      <c r="AS321" s="172">
        <f t="shared" si="38"/>
        <v>0</v>
      </c>
      <c r="AT321" s="198" t="s">
        <v>330</v>
      </c>
    </row>
    <row r="322" spans="2:46" ht="15" hidden="1" customHeight="1" outlineLevel="2" x14ac:dyDescent="0.4">
      <c r="B322" s="251"/>
      <c r="C322" s="147"/>
      <c r="D322" s="147"/>
      <c r="E322" s="147"/>
      <c r="F322" s="141"/>
      <c r="G322" s="171"/>
      <c r="H322" s="143" t="s">
        <v>245</v>
      </c>
      <c r="I322" s="129"/>
      <c r="J322" s="200"/>
      <c r="K322" s="143" t="s">
        <v>245</v>
      </c>
      <c r="L322" s="129"/>
      <c r="M322" s="200"/>
      <c r="N322" s="143" t="s">
        <v>245</v>
      </c>
      <c r="O322" s="129"/>
      <c r="P322" s="200"/>
      <c r="Q322" s="143" t="s">
        <v>245</v>
      </c>
      <c r="R322" s="129"/>
      <c r="S322" s="200"/>
      <c r="T322" s="144" t="s">
        <v>246</v>
      </c>
      <c r="U322" s="172">
        <f t="shared" si="37"/>
        <v>0</v>
      </c>
      <c r="V322" s="198" t="s">
        <v>330</v>
      </c>
      <c r="Z322" s="251"/>
      <c r="AA322" s="147"/>
      <c r="AB322" s="147"/>
      <c r="AC322" s="147"/>
      <c r="AD322" s="141"/>
      <c r="AE322" s="142"/>
      <c r="AF322" s="143" t="s">
        <v>245</v>
      </c>
      <c r="AG322" s="129"/>
      <c r="AH322" s="200"/>
      <c r="AI322" s="143" t="s">
        <v>245</v>
      </c>
      <c r="AJ322" s="129"/>
      <c r="AK322" s="200"/>
      <c r="AL322" s="143" t="s">
        <v>245</v>
      </c>
      <c r="AM322" s="129"/>
      <c r="AN322" s="200"/>
      <c r="AO322" s="143" t="s">
        <v>245</v>
      </c>
      <c r="AP322" s="129"/>
      <c r="AQ322" s="200"/>
      <c r="AR322" s="144" t="s">
        <v>246</v>
      </c>
      <c r="AS322" s="172">
        <f t="shared" si="38"/>
        <v>0</v>
      </c>
      <c r="AT322" s="198" t="s">
        <v>330</v>
      </c>
    </row>
    <row r="323" spans="2:46" ht="15" hidden="1" customHeight="1" outlineLevel="2" x14ac:dyDescent="0.4">
      <c r="B323" s="251"/>
      <c r="C323" s="147"/>
      <c r="D323" s="147"/>
      <c r="E323" s="147"/>
      <c r="F323" s="141"/>
      <c r="G323" s="171"/>
      <c r="H323" s="143" t="s">
        <v>245</v>
      </c>
      <c r="I323" s="129"/>
      <c r="J323" s="200"/>
      <c r="K323" s="143" t="s">
        <v>245</v>
      </c>
      <c r="L323" s="129"/>
      <c r="M323" s="200"/>
      <c r="N323" s="143" t="s">
        <v>245</v>
      </c>
      <c r="O323" s="129"/>
      <c r="P323" s="200"/>
      <c r="Q323" s="143" t="s">
        <v>245</v>
      </c>
      <c r="R323" s="129"/>
      <c r="S323" s="200"/>
      <c r="T323" s="144" t="s">
        <v>246</v>
      </c>
      <c r="U323" s="172">
        <f t="shared" si="37"/>
        <v>0</v>
      </c>
      <c r="V323" s="198" t="s">
        <v>330</v>
      </c>
      <c r="Z323" s="251"/>
      <c r="AA323" s="147"/>
      <c r="AB323" s="147"/>
      <c r="AC323" s="147"/>
      <c r="AD323" s="141"/>
      <c r="AE323" s="142"/>
      <c r="AF323" s="143" t="s">
        <v>245</v>
      </c>
      <c r="AG323" s="129"/>
      <c r="AH323" s="200"/>
      <c r="AI323" s="143" t="s">
        <v>245</v>
      </c>
      <c r="AJ323" s="129"/>
      <c r="AK323" s="200"/>
      <c r="AL323" s="143" t="s">
        <v>245</v>
      </c>
      <c r="AM323" s="129"/>
      <c r="AN323" s="200"/>
      <c r="AO323" s="143" t="s">
        <v>245</v>
      </c>
      <c r="AP323" s="129"/>
      <c r="AQ323" s="200"/>
      <c r="AR323" s="144" t="s">
        <v>246</v>
      </c>
      <c r="AS323" s="172">
        <f t="shared" si="38"/>
        <v>0</v>
      </c>
      <c r="AT323" s="198" t="s">
        <v>330</v>
      </c>
    </row>
    <row r="324" spans="2:46" ht="15" hidden="1" customHeight="1" outlineLevel="2" x14ac:dyDescent="0.4">
      <c r="B324" s="251"/>
      <c r="C324" s="147"/>
      <c r="D324" s="147"/>
      <c r="E324" s="147"/>
      <c r="F324" s="141"/>
      <c r="G324" s="171"/>
      <c r="H324" s="143" t="s">
        <v>245</v>
      </c>
      <c r="I324" s="129"/>
      <c r="J324" s="200"/>
      <c r="K324" s="143" t="s">
        <v>245</v>
      </c>
      <c r="L324" s="129"/>
      <c r="M324" s="200"/>
      <c r="N324" s="143" t="s">
        <v>245</v>
      </c>
      <c r="O324" s="129"/>
      <c r="P324" s="200"/>
      <c r="Q324" s="143" t="s">
        <v>245</v>
      </c>
      <c r="R324" s="129"/>
      <c r="S324" s="200"/>
      <c r="T324" s="144" t="s">
        <v>246</v>
      </c>
      <c r="U324" s="172">
        <f t="shared" si="37"/>
        <v>0</v>
      </c>
      <c r="V324" s="198" t="s">
        <v>330</v>
      </c>
      <c r="Z324" s="251"/>
      <c r="AA324" s="147"/>
      <c r="AB324" s="147"/>
      <c r="AC324" s="147"/>
      <c r="AD324" s="141"/>
      <c r="AE324" s="142"/>
      <c r="AF324" s="143" t="s">
        <v>245</v>
      </c>
      <c r="AG324" s="129"/>
      <c r="AH324" s="200"/>
      <c r="AI324" s="143" t="s">
        <v>245</v>
      </c>
      <c r="AJ324" s="129"/>
      <c r="AK324" s="200"/>
      <c r="AL324" s="143" t="s">
        <v>245</v>
      </c>
      <c r="AM324" s="129"/>
      <c r="AN324" s="200"/>
      <c r="AO324" s="143" t="s">
        <v>245</v>
      </c>
      <c r="AP324" s="129"/>
      <c r="AQ324" s="200"/>
      <c r="AR324" s="144" t="s">
        <v>246</v>
      </c>
      <c r="AS324" s="172">
        <f t="shared" si="38"/>
        <v>0</v>
      </c>
      <c r="AT324" s="198" t="s">
        <v>330</v>
      </c>
    </row>
    <row r="325" spans="2:46" ht="15" hidden="1" customHeight="1" outlineLevel="2" x14ac:dyDescent="0.4">
      <c r="B325" s="251"/>
      <c r="C325" s="147"/>
      <c r="D325" s="147"/>
      <c r="E325" s="147"/>
      <c r="F325" s="141"/>
      <c r="G325" s="171"/>
      <c r="H325" s="143" t="s">
        <v>245</v>
      </c>
      <c r="I325" s="129"/>
      <c r="J325" s="200"/>
      <c r="K325" s="143" t="s">
        <v>245</v>
      </c>
      <c r="L325" s="129"/>
      <c r="M325" s="200"/>
      <c r="N325" s="143" t="s">
        <v>245</v>
      </c>
      <c r="O325" s="129"/>
      <c r="P325" s="200"/>
      <c r="Q325" s="143" t="s">
        <v>245</v>
      </c>
      <c r="R325" s="129"/>
      <c r="S325" s="200"/>
      <c r="T325" s="144" t="s">
        <v>246</v>
      </c>
      <c r="U325" s="172">
        <f t="shared" si="37"/>
        <v>0</v>
      </c>
      <c r="V325" s="198" t="s">
        <v>330</v>
      </c>
      <c r="Z325" s="251"/>
      <c r="AA325" s="147"/>
      <c r="AB325" s="147"/>
      <c r="AC325" s="147"/>
      <c r="AD325" s="141"/>
      <c r="AE325" s="142"/>
      <c r="AF325" s="143" t="s">
        <v>245</v>
      </c>
      <c r="AG325" s="129"/>
      <c r="AH325" s="200"/>
      <c r="AI325" s="143" t="s">
        <v>245</v>
      </c>
      <c r="AJ325" s="129"/>
      <c r="AK325" s="200"/>
      <c r="AL325" s="143" t="s">
        <v>245</v>
      </c>
      <c r="AM325" s="129"/>
      <c r="AN325" s="200"/>
      <c r="AO325" s="143" t="s">
        <v>245</v>
      </c>
      <c r="AP325" s="129"/>
      <c r="AQ325" s="200"/>
      <c r="AR325" s="144" t="s">
        <v>246</v>
      </c>
      <c r="AS325" s="172">
        <f t="shared" si="38"/>
        <v>0</v>
      </c>
      <c r="AT325" s="198" t="s">
        <v>330</v>
      </c>
    </row>
    <row r="326" spans="2:46" ht="15" hidden="1" customHeight="1" outlineLevel="2" x14ac:dyDescent="0.4">
      <c r="B326" s="251"/>
      <c r="C326" s="147"/>
      <c r="D326" s="147"/>
      <c r="E326" s="147"/>
      <c r="F326" s="141"/>
      <c r="G326" s="171"/>
      <c r="H326" s="143" t="s">
        <v>245</v>
      </c>
      <c r="I326" s="129"/>
      <c r="J326" s="200"/>
      <c r="K326" s="143" t="s">
        <v>245</v>
      </c>
      <c r="L326" s="129"/>
      <c r="M326" s="200"/>
      <c r="N326" s="143" t="s">
        <v>245</v>
      </c>
      <c r="O326" s="129"/>
      <c r="P326" s="200"/>
      <c r="Q326" s="143" t="s">
        <v>245</v>
      </c>
      <c r="R326" s="129"/>
      <c r="S326" s="200"/>
      <c r="T326" s="144" t="s">
        <v>246</v>
      </c>
      <c r="U326" s="172">
        <f t="shared" si="37"/>
        <v>0</v>
      </c>
      <c r="V326" s="198" t="s">
        <v>330</v>
      </c>
      <c r="Z326" s="251"/>
      <c r="AA326" s="147"/>
      <c r="AB326" s="147"/>
      <c r="AC326" s="147"/>
      <c r="AD326" s="141"/>
      <c r="AE326" s="142"/>
      <c r="AF326" s="143" t="s">
        <v>245</v>
      </c>
      <c r="AG326" s="129"/>
      <c r="AH326" s="200"/>
      <c r="AI326" s="143" t="s">
        <v>245</v>
      </c>
      <c r="AJ326" s="129"/>
      <c r="AK326" s="200"/>
      <c r="AL326" s="143" t="s">
        <v>245</v>
      </c>
      <c r="AM326" s="129"/>
      <c r="AN326" s="200"/>
      <c r="AO326" s="143" t="s">
        <v>245</v>
      </c>
      <c r="AP326" s="129"/>
      <c r="AQ326" s="200"/>
      <c r="AR326" s="144" t="s">
        <v>246</v>
      </c>
      <c r="AS326" s="172">
        <f t="shared" si="38"/>
        <v>0</v>
      </c>
      <c r="AT326" s="198" t="s">
        <v>330</v>
      </c>
    </row>
    <row r="327" spans="2:46" ht="15" hidden="1" customHeight="1" outlineLevel="2" x14ac:dyDescent="0.4">
      <c r="B327" s="251"/>
      <c r="C327" s="147"/>
      <c r="D327" s="147"/>
      <c r="E327" s="147"/>
      <c r="F327" s="141"/>
      <c r="G327" s="171"/>
      <c r="H327" s="143" t="s">
        <v>245</v>
      </c>
      <c r="I327" s="129"/>
      <c r="J327" s="200"/>
      <c r="K327" s="143" t="s">
        <v>245</v>
      </c>
      <c r="L327" s="129"/>
      <c r="M327" s="200"/>
      <c r="N327" s="143" t="s">
        <v>245</v>
      </c>
      <c r="O327" s="129"/>
      <c r="P327" s="200"/>
      <c r="Q327" s="143" t="s">
        <v>245</v>
      </c>
      <c r="R327" s="129"/>
      <c r="S327" s="200"/>
      <c r="T327" s="144" t="s">
        <v>246</v>
      </c>
      <c r="U327" s="172">
        <f t="shared" si="37"/>
        <v>0</v>
      </c>
      <c r="V327" s="198" t="s">
        <v>330</v>
      </c>
      <c r="Z327" s="251"/>
      <c r="AA327" s="147"/>
      <c r="AB327" s="147"/>
      <c r="AC327" s="147"/>
      <c r="AD327" s="141"/>
      <c r="AE327" s="142"/>
      <c r="AF327" s="143" t="s">
        <v>245</v>
      </c>
      <c r="AG327" s="129"/>
      <c r="AH327" s="200"/>
      <c r="AI327" s="143" t="s">
        <v>245</v>
      </c>
      <c r="AJ327" s="129"/>
      <c r="AK327" s="200"/>
      <c r="AL327" s="143" t="s">
        <v>245</v>
      </c>
      <c r="AM327" s="129"/>
      <c r="AN327" s="200"/>
      <c r="AO327" s="143" t="s">
        <v>245</v>
      </c>
      <c r="AP327" s="129"/>
      <c r="AQ327" s="200"/>
      <c r="AR327" s="144" t="s">
        <v>246</v>
      </c>
      <c r="AS327" s="172">
        <f t="shared" si="38"/>
        <v>0</v>
      </c>
      <c r="AT327" s="198" t="s">
        <v>330</v>
      </c>
    </row>
    <row r="328" spans="2:46" ht="15" hidden="1" customHeight="1" outlineLevel="2" x14ac:dyDescent="0.4">
      <c r="B328" s="251"/>
      <c r="C328" s="147"/>
      <c r="D328" s="147"/>
      <c r="E328" s="147"/>
      <c r="F328" s="141"/>
      <c r="G328" s="171"/>
      <c r="H328" s="143" t="s">
        <v>245</v>
      </c>
      <c r="I328" s="129"/>
      <c r="J328" s="200"/>
      <c r="K328" s="143" t="s">
        <v>245</v>
      </c>
      <c r="L328" s="129"/>
      <c r="M328" s="200"/>
      <c r="N328" s="143" t="s">
        <v>245</v>
      </c>
      <c r="O328" s="129"/>
      <c r="P328" s="200"/>
      <c r="Q328" s="143" t="s">
        <v>245</v>
      </c>
      <c r="R328" s="129"/>
      <c r="S328" s="200"/>
      <c r="T328" s="144" t="s">
        <v>246</v>
      </c>
      <c r="U328" s="172">
        <f>PRODUCT(G328,I328,L328,O328,R328)</f>
        <v>0</v>
      </c>
      <c r="V328" s="198" t="s">
        <v>330</v>
      </c>
      <c r="Z328" s="251"/>
      <c r="AA328" s="147"/>
      <c r="AB328" s="147"/>
      <c r="AC328" s="147"/>
      <c r="AD328" s="141"/>
      <c r="AE328" s="142"/>
      <c r="AF328" s="143" t="s">
        <v>245</v>
      </c>
      <c r="AG328" s="129"/>
      <c r="AH328" s="200"/>
      <c r="AI328" s="143" t="s">
        <v>245</v>
      </c>
      <c r="AJ328" s="129"/>
      <c r="AK328" s="200"/>
      <c r="AL328" s="143" t="s">
        <v>245</v>
      </c>
      <c r="AM328" s="129"/>
      <c r="AN328" s="200"/>
      <c r="AO328" s="143" t="s">
        <v>245</v>
      </c>
      <c r="AP328" s="129"/>
      <c r="AQ328" s="200"/>
      <c r="AR328" s="144" t="s">
        <v>246</v>
      </c>
      <c r="AS328" s="172">
        <f>PRODUCT(AE328,AG328,AJ328,AM328,AP328)</f>
        <v>0</v>
      </c>
      <c r="AT328" s="198" t="s">
        <v>330</v>
      </c>
    </row>
    <row r="329" spans="2:46" ht="15" hidden="1" customHeight="1" outlineLevel="2" x14ac:dyDescent="0.4">
      <c r="B329" s="251"/>
      <c r="C329" s="147"/>
      <c r="D329" s="147"/>
      <c r="E329" s="147"/>
      <c r="F329" s="141"/>
      <c r="G329" s="171"/>
      <c r="H329" s="143" t="s">
        <v>245</v>
      </c>
      <c r="I329" s="129"/>
      <c r="J329" s="200"/>
      <c r="K329" s="143" t="s">
        <v>245</v>
      </c>
      <c r="L329" s="129"/>
      <c r="M329" s="200"/>
      <c r="N329" s="143" t="s">
        <v>245</v>
      </c>
      <c r="O329" s="129"/>
      <c r="P329" s="200"/>
      <c r="Q329" s="143" t="s">
        <v>245</v>
      </c>
      <c r="R329" s="129"/>
      <c r="S329" s="200"/>
      <c r="T329" s="144" t="s">
        <v>246</v>
      </c>
      <c r="U329" s="172">
        <f>PRODUCT(G329,I329,L329,O329,R329)</f>
        <v>0</v>
      </c>
      <c r="V329" s="198" t="s">
        <v>330</v>
      </c>
      <c r="Z329" s="251"/>
      <c r="AA329" s="147"/>
      <c r="AB329" s="147"/>
      <c r="AC329" s="147"/>
      <c r="AD329" s="141"/>
      <c r="AE329" s="142"/>
      <c r="AF329" s="143" t="s">
        <v>245</v>
      </c>
      <c r="AG329" s="129"/>
      <c r="AH329" s="200"/>
      <c r="AI329" s="143" t="s">
        <v>245</v>
      </c>
      <c r="AJ329" s="129"/>
      <c r="AK329" s="200"/>
      <c r="AL329" s="143" t="s">
        <v>245</v>
      </c>
      <c r="AM329" s="129"/>
      <c r="AN329" s="200"/>
      <c r="AO329" s="143" t="s">
        <v>245</v>
      </c>
      <c r="AP329" s="129"/>
      <c r="AQ329" s="200"/>
      <c r="AR329" s="144" t="s">
        <v>246</v>
      </c>
      <c r="AS329" s="172">
        <f>PRODUCT(AE329,AG329,AJ329,AM329,AP329)</f>
        <v>0</v>
      </c>
      <c r="AT329" s="198" t="s">
        <v>330</v>
      </c>
    </row>
    <row r="330" spans="2:46" ht="15" customHeight="1" outlineLevel="1" collapsed="1" x14ac:dyDescent="0.4">
      <c r="B330" s="252"/>
      <c r="C330" s="149"/>
      <c r="D330" s="155"/>
      <c r="E330" s="149"/>
      <c r="F330" s="150"/>
      <c r="G330" s="180"/>
      <c r="H330" s="152"/>
      <c r="I330" s="136"/>
      <c r="J330" s="136"/>
      <c r="K330" s="152"/>
      <c r="L330" s="136"/>
      <c r="M330" s="136"/>
      <c r="N330" s="152"/>
      <c r="O330" s="136"/>
      <c r="P330" s="136"/>
      <c r="Q330" s="152"/>
      <c r="R330" s="136"/>
      <c r="S330" s="136"/>
      <c r="T330" s="127" t="s">
        <v>253</v>
      </c>
      <c r="U330" s="172">
        <f>ROUNDDOWN(SUM(U300:U329),-3)</f>
        <v>0</v>
      </c>
      <c r="V330" s="138"/>
      <c r="Z330" s="252"/>
      <c r="AA330" s="149"/>
      <c r="AB330" s="155"/>
      <c r="AC330" s="149"/>
      <c r="AD330" s="150"/>
      <c r="AE330" s="151"/>
      <c r="AF330" s="152"/>
      <c r="AG330" s="136"/>
      <c r="AH330" s="136"/>
      <c r="AI330" s="152"/>
      <c r="AJ330" s="136"/>
      <c r="AK330" s="136"/>
      <c r="AL330" s="152"/>
      <c r="AM330" s="136"/>
      <c r="AN330" s="136"/>
      <c r="AO330" s="152"/>
      <c r="AP330" s="136"/>
      <c r="AQ330" s="136"/>
      <c r="AR330" s="127" t="s">
        <v>253</v>
      </c>
      <c r="AS330" s="172">
        <f>ROUNDDOWN(SUM(AS300:AS329),-3)</f>
        <v>1500000</v>
      </c>
      <c r="AT330" s="138"/>
    </row>
    <row r="331" spans="2:46" ht="15" customHeight="1" outlineLevel="1" x14ac:dyDescent="0.4">
      <c r="B331" s="250" t="s">
        <v>288</v>
      </c>
      <c r="C331" s="133" t="str">
        <f>IF('03-1_収支予算書'!B44="","",'03-1_収支予算書'!B44)</f>
        <v/>
      </c>
      <c r="D331" s="134" t="e">
        <f>IF('03-1_収支予算書'!C44="","",'03-1_収支予算書'!C44)*1000</f>
        <v>#VALUE!</v>
      </c>
      <c r="E331" s="134" t="e">
        <f>IF('03-1_収支予算書'!D44="","",'03-1_収支予算書'!D44)*1000</f>
        <v>#VALUE!</v>
      </c>
      <c r="F331" s="150"/>
      <c r="G331" s="179"/>
      <c r="H331" s="136"/>
      <c r="I331" s="136"/>
      <c r="J331" s="136"/>
      <c r="K331" s="136"/>
      <c r="L331" s="136"/>
      <c r="M331" s="136"/>
      <c r="N331" s="136"/>
      <c r="O331" s="136"/>
      <c r="P331" s="136"/>
      <c r="Q331" s="136"/>
      <c r="R331" s="136"/>
      <c r="S331" s="136"/>
      <c r="T331" s="136"/>
      <c r="U331" s="175"/>
      <c r="V331" s="138"/>
      <c r="Z331" s="250" t="s">
        <v>288</v>
      </c>
      <c r="AA331" s="133"/>
      <c r="AB331" s="134"/>
      <c r="AC331" s="134"/>
      <c r="AD331" s="150"/>
      <c r="AE331" s="136"/>
      <c r="AF331" s="136"/>
      <c r="AG331" s="136"/>
      <c r="AH331" s="136"/>
      <c r="AI331" s="136"/>
      <c r="AJ331" s="136"/>
      <c r="AK331" s="136"/>
      <c r="AL331" s="136"/>
      <c r="AM331" s="136"/>
      <c r="AN331" s="136"/>
      <c r="AO331" s="136"/>
      <c r="AP331" s="136"/>
      <c r="AQ331" s="136"/>
      <c r="AR331" s="136"/>
      <c r="AS331" s="137"/>
      <c r="AT331" s="138"/>
    </row>
    <row r="332" spans="2:46" ht="15" customHeight="1" outlineLevel="1" x14ac:dyDescent="0.4">
      <c r="B332" s="251"/>
      <c r="C332" s="139" t="s">
        <v>244</v>
      </c>
      <c r="D332" s="140">
        <f>ROUNDDOWN(SUMIF(V332:V362,"助成金以外からの支出",U332:U362),-3)</f>
        <v>0</v>
      </c>
      <c r="E332" s="140">
        <f>ROUNDDOWN(SUMIF(V332:V362,"助成金からの支出",U332:U362),-3)</f>
        <v>0</v>
      </c>
      <c r="F332" s="141"/>
      <c r="G332" s="171"/>
      <c r="H332" s="143" t="s">
        <v>245</v>
      </c>
      <c r="I332" s="129"/>
      <c r="J332" s="200"/>
      <c r="K332" s="143" t="s">
        <v>245</v>
      </c>
      <c r="L332" s="129"/>
      <c r="M332" s="200"/>
      <c r="N332" s="143" t="s">
        <v>245</v>
      </c>
      <c r="O332" s="129"/>
      <c r="P332" s="200"/>
      <c r="Q332" s="143" t="s">
        <v>245</v>
      </c>
      <c r="R332" s="129"/>
      <c r="S332" s="200"/>
      <c r="T332" s="144" t="s">
        <v>246</v>
      </c>
      <c r="U332" s="172">
        <f>PRODUCT(G332,I332,L332,O332,R332)</f>
        <v>0</v>
      </c>
      <c r="V332" s="198" t="s">
        <v>330</v>
      </c>
      <c r="Z332" s="251"/>
      <c r="AA332" s="139" t="s">
        <v>244</v>
      </c>
      <c r="AB332" s="140"/>
      <c r="AC332" s="140"/>
      <c r="AD332" s="141"/>
      <c r="AE332" s="142"/>
      <c r="AF332" s="143" t="s">
        <v>245</v>
      </c>
      <c r="AG332" s="129"/>
      <c r="AH332" s="200"/>
      <c r="AI332" s="143" t="s">
        <v>245</v>
      </c>
      <c r="AJ332" s="129"/>
      <c r="AK332" s="200"/>
      <c r="AL332" s="143" t="s">
        <v>245</v>
      </c>
      <c r="AM332" s="129"/>
      <c r="AN332" s="200"/>
      <c r="AO332" s="143" t="s">
        <v>245</v>
      </c>
      <c r="AP332" s="129"/>
      <c r="AQ332" s="200"/>
      <c r="AR332" s="144" t="s">
        <v>246</v>
      </c>
      <c r="AS332" s="172">
        <f>PRODUCT(AE332,AG332,AJ332,AM332,AP332)</f>
        <v>0</v>
      </c>
      <c r="AT332" s="198" t="s">
        <v>249</v>
      </c>
    </row>
    <row r="333" spans="2:46" ht="15" customHeight="1" outlineLevel="1" x14ac:dyDescent="0.4">
      <c r="B333" s="251"/>
      <c r="C333" s="145" t="s">
        <v>250</v>
      </c>
      <c r="D333" s="146" t="e">
        <f>IF(EXACT(D331,D332),"一致","不一致")</f>
        <v>#VALUE!</v>
      </c>
      <c r="E333" s="146" t="e">
        <f>IF(EXACT(E331,E332),"一致","不一致")</f>
        <v>#VALUE!</v>
      </c>
      <c r="F333" s="141"/>
      <c r="G333" s="171"/>
      <c r="H333" s="143" t="s">
        <v>245</v>
      </c>
      <c r="I333" s="129"/>
      <c r="J333" s="200"/>
      <c r="K333" s="143" t="s">
        <v>245</v>
      </c>
      <c r="L333" s="129"/>
      <c r="M333" s="200"/>
      <c r="N333" s="143" t="s">
        <v>245</v>
      </c>
      <c r="O333" s="129"/>
      <c r="P333" s="200"/>
      <c r="Q333" s="143" t="s">
        <v>245</v>
      </c>
      <c r="R333" s="129"/>
      <c r="S333" s="200"/>
      <c r="T333" s="144" t="s">
        <v>246</v>
      </c>
      <c r="U333" s="172">
        <f>PRODUCT(G333,I333,L333,O333,R333)</f>
        <v>0</v>
      </c>
      <c r="V333" s="198" t="s">
        <v>330</v>
      </c>
      <c r="Z333" s="251"/>
      <c r="AA333" s="145" t="s">
        <v>250</v>
      </c>
      <c r="AB333" s="146"/>
      <c r="AC333" s="146"/>
      <c r="AD333" s="141"/>
      <c r="AE333" s="142"/>
      <c r="AF333" s="143" t="s">
        <v>245</v>
      </c>
      <c r="AG333" s="129"/>
      <c r="AH333" s="200"/>
      <c r="AI333" s="143" t="s">
        <v>245</v>
      </c>
      <c r="AJ333" s="129"/>
      <c r="AK333" s="200"/>
      <c r="AL333" s="143" t="s">
        <v>245</v>
      </c>
      <c r="AM333" s="129"/>
      <c r="AN333" s="200"/>
      <c r="AO333" s="143" t="s">
        <v>245</v>
      </c>
      <c r="AP333" s="129"/>
      <c r="AQ333" s="200"/>
      <c r="AR333" s="144" t="s">
        <v>246</v>
      </c>
      <c r="AS333" s="172">
        <f>PRODUCT(AE333,AG333,AJ333,AM333,AP333)</f>
        <v>0</v>
      </c>
      <c r="AT333" s="198" t="s">
        <v>330</v>
      </c>
    </row>
    <row r="334" spans="2:46" ht="15" customHeight="1" outlineLevel="1" x14ac:dyDescent="0.4">
      <c r="B334" s="251"/>
      <c r="C334" s="147"/>
      <c r="D334" s="147"/>
      <c r="E334" s="147"/>
      <c r="F334" s="141"/>
      <c r="G334" s="171"/>
      <c r="H334" s="143" t="s">
        <v>245</v>
      </c>
      <c r="I334" s="129"/>
      <c r="J334" s="200"/>
      <c r="K334" s="143" t="s">
        <v>245</v>
      </c>
      <c r="L334" s="129"/>
      <c r="M334" s="200"/>
      <c r="N334" s="143" t="s">
        <v>245</v>
      </c>
      <c r="O334" s="129"/>
      <c r="P334" s="200"/>
      <c r="Q334" s="143" t="s">
        <v>245</v>
      </c>
      <c r="R334" s="129"/>
      <c r="S334" s="200"/>
      <c r="T334" s="144" t="s">
        <v>246</v>
      </c>
      <c r="U334" s="172">
        <f>PRODUCT(G334,I334,L334,O334,R334)</f>
        <v>0</v>
      </c>
      <c r="V334" s="198" t="s">
        <v>330</v>
      </c>
      <c r="Z334" s="251"/>
      <c r="AA334" s="147"/>
      <c r="AB334" s="147"/>
      <c r="AC334" s="147"/>
      <c r="AD334" s="141"/>
      <c r="AE334" s="142"/>
      <c r="AF334" s="143" t="s">
        <v>245</v>
      </c>
      <c r="AG334" s="129"/>
      <c r="AH334" s="200"/>
      <c r="AI334" s="143" t="s">
        <v>245</v>
      </c>
      <c r="AJ334" s="129"/>
      <c r="AK334" s="200"/>
      <c r="AL334" s="143" t="s">
        <v>245</v>
      </c>
      <c r="AM334" s="129"/>
      <c r="AN334" s="200"/>
      <c r="AO334" s="143" t="s">
        <v>245</v>
      </c>
      <c r="AP334" s="129"/>
      <c r="AQ334" s="200"/>
      <c r="AR334" s="144" t="s">
        <v>246</v>
      </c>
      <c r="AS334" s="172">
        <f>PRODUCT(AE334,AG334,AJ334,AM334,AP334)</f>
        <v>0</v>
      </c>
      <c r="AT334" s="198" t="s">
        <v>330</v>
      </c>
    </row>
    <row r="335" spans="2:46" ht="15" customHeight="1" outlineLevel="1" x14ac:dyDescent="0.4">
      <c r="B335" s="251"/>
      <c r="C335" s="147"/>
      <c r="D335" s="147"/>
      <c r="E335" s="147"/>
      <c r="F335" s="141"/>
      <c r="G335" s="171"/>
      <c r="H335" s="143" t="s">
        <v>245</v>
      </c>
      <c r="I335" s="129"/>
      <c r="J335" s="200"/>
      <c r="K335" s="143" t="s">
        <v>245</v>
      </c>
      <c r="L335" s="129"/>
      <c r="M335" s="200"/>
      <c r="N335" s="143" t="s">
        <v>245</v>
      </c>
      <c r="O335" s="129"/>
      <c r="P335" s="200"/>
      <c r="Q335" s="143" t="s">
        <v>245</v>
      </c>
      <c r="R335" s="129"/>
      <c r="S335" s="200"/>
      <c r="T335" s="144" t="s">
        <v>246</v>
      </c>
      <c r="U335" s="172">
        <f t="shared" ref="U335:U361" si="42">PRODUCT(G335,I335,L335,O335,R335)</f>
        <v>0</v>
      </c>
      <c r="V335" s="198" t="s">
        <v>330</v>
      </c>
      <c r="Z335" s="251"/>
      <c r="AA335" s="147"/>
      <c r="AB335" s="147"/>
      <c r="AC335" s="147"/>
      <c r="AD335" s="141"/>
      <c r="AE335" s="142"/>
      <c r="AF335" s="143" t="s">
        <v>245</v>
      </c>
      <c r="AG335" s="129"/>
      <c r="AH335" s="200"/>
      <c r="AI335" s="143" t="s">
        <v>245</v>
      </c>
      <c r="AJ335" s="129"/>
      <c r="AK335" s="200"/>
      <c r="AL335" s="143" t="s">
        <v>245</v>
      </c>
      <c r="AM335" s="129"/>
      <c r="AN335" s="200"/>
      <c r="AO335" s="143" t="s">
        <v>245</v>
      </c>
      <c r="AP335" s="129"/>
      <c r="AQ335" s="200"/>
      <c r="AR335" s="144" t="s">
        <v>246</v>
      </c>
      <c r="AS335" s="172">
        <f t="shared" ref="AS335:AS360" si="43">PRODUCT(AE335,AG335,AJ335,AM335,AP335)</f>
        <v>0</v>
      </c>
      <c r="AT335" s="198" t="s">
        <v>330</v>
      </c>
    </row>
    <row r="336" spans="2:46" ht="15" customHeight="1" outlineLevel="1" x14ac:dyDescent="0.4">
      <c r="B336" s="251"/>
      <c r="C336" s="147"/>
      <c r="D336" s="147"/>
      <c r="E336" s="147"/>
      <c r="F336" s="141"/>
      <c r="G336" s="171"/>
      <c r="H336" s="143" t="s">
        <v>245</v>
      </c>
      <c r="I336" s="129"/>
      <c r="J336" s="200"/>
      <c r="K336" s="143" t="s">
        <v>245</v>
      </c>
      <c r="L336" s="129"/>
      <c r="M336" s="200"/>
      <c r="N336" s="143" t="s">
        <v>245</v>
      </c>
      <c r="O336" s="129"/>
      <c r="P336" s="200"/>
      <c r="Q336" s="143" t="s">
        <v>245</v>
      </c>
      <c r="R336" s="129"/>
      <c r="S336" s="200"/>
      <c r="T336" s="144" t="s">
        <v>246</v>
      </c>
      <c r="U336" s="172">
        <f t="shared" ref="U336:U341" si="44">PRODUCT(G336,I336,L336,O336,R336)</f>
        <v>0</v>
      </c>
      <c r="V336" s="198" t="s">
        <v>330</v>
      </c>
      <c r="Z336" s="251"/>
      <c r="AA336" s="147"/>
      <c r="AB336" s="147"/>
      <c r="AC336" s="147"/>
      <c r="AD336" s="141"/>
      <c r="AE336" s="142"/>
      <c r="AF336" s="143" t="s">
        <v>245</v>
      </c>
      <c r="AG336" s="129"/>
      <c r="AH336" s="200"/>
      <c r="AI336" s="143" t="s">
        <v>245</v>
      </c>
      <c r="AJ336" s="129"/>
      <c r="AK336" s="200"/>
      <c r="AL336" s="143" t="s">
        <v>245</v>
      </c>
      <c r="AM336" s="129"/>
      <c r="AN336" s="200"/>
      <c r="AO336" s="143" t="s">
        <v>245</v>
      </c>
      <c r="AP336" s="129"/>
      <c r="AQ336" s="200"/>
      <c r="AR336" s="144" t="s">
        <v>246</v>
      </c>
      <c r="AS336" s="172">
        <f t="shared" si="43"/>
        <v>0</v>
      </c>
      <c r="AT336" s="198" t="s">
        <v>330</v>
      </c>
    </row>
    <row r="337" spans="2:46" ht="15" customHeight="1" outlineLevel="1" x14ac:dyDescent="0.4">
      <c r="B337" s="251"/>
      <c r="C337" s="147"/>
      <c r="D337" s="147"/>
      <c r="E337" s="147"/>
      <c r="F337" s="141"/>
      <c r="G337" s="171"/>
      <c r="H337" s="143" t="s">
        <v>245</v>
      </c>
      <c r="I337" s="129"/>
      <c r="J337" s="200"/>
      <c r="K337" s="143" t="s">
        <v>245</v>
      </c>
      <c r="L337" s="129"/>
      <c r="M337" s="200"/>
      <c r="N337" s="143" t="s">
        <v>245</v>
      </c>
      <c r="O337" s="129"/>
      <c r="P337" s="200"/>
      <c r="Q337" s="143" t="s">
        <v>245</v>
      </c>
      <c r="R337" s="129"/>
      <c r="S337" s="200"/>
      <c r="T337" s="144" t="s">
        <v>246</v>
      </c>
      <c r="U337" s="172">
        <f t="shared" si="44"/>
        <v>0</v>
      </c>
      <c r="V337" s="198" t="s">
        <v>330</v>
      </c>
      <c r="Z337" s="251"/>
      <c r="AA337" s="147"/>
      <c r="AB337" s="147"/>
      <c r="AC337" s="147"/>
      <c r="AD337" s="141"/>
      <c r="AE337" s="142"/>
      <c r="AF337" s="143" t="s">
        <v>245</v>
      </c>
      <c r="AG337" s="129"/>
      <c r="AH337" s="200"/>
      <c r="AI337" s="143" t="s">
        <v>245</v>
      </c>
      <c r="AJ337" s="129"/>
      <c r="AK337" s="200"/>
      <c r="AL337" s="143" t="s">
        <v>245</v>
      </c>
      <c r="AM337" s="129"/>
      <c r="AN337" s="200"/>
      <c r="AO337" s="143" t="s">
        <v>245</v>
      </c>
      <c r="AP337" s="129"/>
      <c r="AQ337" s="200"/>
      <c r="AR337" s="144" t="s">
        <v>246</v>
      </c>
      <c r="AS337" s="172">
        <f t="shared" si="43"/>
        <v>0</v>
      </c>
      <c r="AT337" s="198" t="s">
        <v>330</v>
      </c>
    </row>
    <row r="338" spans="2:46" ht="15" customHeight="1" outlineLevel="1" x14ac:dyDescent="0.4">
      <c r="B338" s="251"/>
      <c r="C338" s="147"/>
      <c r="D338" s="147"/>
      <c r="E338" s="147"/>
      <c r="F338" s="141"/>
      <c r="G338" s="171"/>
      <c r="H338" s="143" t="s">
        <v>245</v>
      </c>
      <c r="I338" s="129"/>
      <c r="J338" s="200"/>
      <c r="K338" s="143" t="s">
        <v>245</v>
      </c>
      <c r="L338" s="129"/>
      <c r="M338" s="200"/>
      <c r="N338" s="143" t="s">
        <v>245</v>
      </c>
      <c r="O338" s="129"/>
      <c r="P338" s="200"/>
      <c r="Q338" s="143" t="s">
        <v>245</v>
      </c>
      <c r="R338" s="129"/>
      <c r="S338" s="200"/>
      <c r="T338" s="144" t="s">
        <v>246</v>
      </c>
      <c r="U338" s="172">
        <f t="shared" si="44"/>
        <v>0</v>
      </c>
      <c r="V338" s="198" t="s">
        <v>330</v>
      </c>
      <c r="Z338" s="251"/>
      <c r="AA338" s="147"/>
      <c r="AB338" s="147"/>
      <c r="AC338" s="147"/>
      <c r="AD338" s="141"/>
      <c r="AE338" s="142"/>
      <c r="AF338" s="143" t="s">
        <v>245</v>
      </c>
      <c r="AG338" s="129"/>
      <c r="AH338" s="200"/>
      <c r="AI338" s="143" t="s">
        <v>245</v>
      </c>
      <c r="AJ338" s="129"/>
      <c r="AK338" s="200"/>
      <c r="AL338" s="143" t="s">
        <v>245</v>
      </c>
      <c r="AM338" s="129"/>
      <c r="AN338" s="200"/>
      <c r="AO338" s="143" t="s">
        <v>245</v>
      </c>
      <c r="AP338" s="129"/>
      <c r="AQ338" s="200"/>
      <c r="AR338" s="144" t="s">
        <v>246</v>
      </c>
      <c r="AS338" s="172">
        <f t="shared" si="43"/>
        <v>0</v>
      </c>
      <c r="AT338" s="198" t="s">
        <v>330</v>
      </c>
    </row>
    <row r="339" spans="2:46" ht="15" customHeight="1" outlineLevel="1" x14ac:dyDescent="0.4">
      <c r="B339" s="251"/>
      <c r="C339" s="147"/>
      <c r="D339" s="147"/>
      <c r="E339" s="147"/>
      <c r="F339" s="141"/>
      <c r="G339" s="171"/>
      <c r="H339" s="143" t="s">
        <v>245</v>
      </c>
      <c r="I339" s="129"/>
      <c r="J339" s="200"/>
      <c r="K339" s="143" t="s">
        <v>245</v>
      </c>
      <c r="L339" s="129"/>
      <c r="M339" s="200"/>
      <c r="N339" s="143" t="s">
        <v>245</v>
      </c>
      <c r="O339" s="129"/>
      <c r="P339" s="200"/>
      <c r="Q339" s="143" t="s">
        <v>245</v>
      </c>
      <c r="R339" s="129"/>
      <c r="S339" s="200"/>
      <c r="T339" s="144" t="s">
        <v>246</v>
      </c>
      <c r="U339" s="172">
        <f t="shared" si="44"/>
        <v>0</v>
      </c>
      <c r="V339" s="198" t="s">
        <v>330</v>
      </c>
      <c r="Z339" s="251"/>
      <c r="AA339" s="147"/>
      <c r="AB339" s="147"/>
      <c r="AC339" s="147"/>
      <c r="AD339" s="141"/>
      <c r="AE339" s="142"/>
      <c r="AF339" s="143" t="s">
        <v>245</v>
      </c>
      <c r="AG339" s="129"/>
      <c r="AH339" s="200"/>
      <c r="AI339" s="143" t="s">
        <v>245</v>
      </c>
      <c r="AJ339" s="129"/>
      <c r="AK339" s="200"/>
      <c r="AL339" s="143" t="s">
        <v>245</v>
      </c>
      <c r="AM339" s="129"/>
      <c r="AN339" s="200"/>
      <c r="AO339" s="143" t="s">
        <v>245</v>
      </c>
      <c r="AP339" s="129"/>
      <c r="AQ339" s="200"/>
      <c r="AR339" s="144" t="s">
        <v>246</v>
      </c>
      <c r="AS339" s="172">
        <f t="shared" si="43"/>
        <v>0</v>
      </c>
      <c r="AT339" s="198" t="s">
        <v>330</v>
      </c>
    </row>
    <row r="340" spans="2:46" ht="15" customHeight="1" outlineLevel="1" x14ac:dyDescent="0.4">
      <c r="B340" s="251"/>
      <c r="C340" s="147"/>
      <c r="D340" s="147"/>
      <c r="E340" s="147"/>
      <c r="F340" s="141"/>
      <c r="G340" s="171"/>
      <c r="H340" s="143" t="s">
        <v>245</v>
      </c>
      <c r="I340" s="129"/>
      <c r="J340" s="200"/>
      <c r="K340" s="143" t="s">
        <v>245</v>
      </c>
      <c r="L340" s="129"/>
      <c r="M340" s="200"/>
      <c r="N340" s="143" t="s">
        <v>245</v>
      </c>
      <c r="O340" s="129"/>
      <c r="P340" s="200"/>
      <c r="Q340" s="143" t="s">
        <v>245</v>
      </c>
      <c r="R340" s="129"/>
      <c r="S340" s="200"/>
      <c r="T340" s="144" t="s">
        <v>246</v>
      </c>
      <c r="U340" s="172">
        <f t="shared" si="44"/>
        <v>0</v>
      </c>
      <c r="V340" s="198" t="s">
        <v>330</v>
      </c>
      <c r="Z340" s="251"/>
      <c r="AA340" s="147"/>
      <c r="AB340" s="147"/>
      <c r="AC340" s="147"/>
      <c r="AD340" s="141"/>
      <c r="AE340" s="142"/>
      <c r="AF340" s="143" t="s">
        <v>245</v>
      </c>
      <c r="AG340" s="129"/>
      <c r="AH340" s="200"/>
      <c r="AI340" s="143" t="s">
        <v>245</v>
      </c>
      <c r="AJ340" s="129"/>
      <c r="AK340" s="200"/>
      <c r="AL340" s="143" t="s">
        <v>245</v>
      </c>
      <c r="AM340" s="129"/>
      <c r="AN340" s="200"/>
      <c r="AO340" s="143" t="s">
        <v>245</v>
      </c>
      <c r="AP340" s="129"/>
      <c r="AQ340" s="200"/>
      <c r="AR340" s="144" t="s">
        <v>246</v>
      </c>
      <c r="AS340" s="172">
        <f t="shared" si="43"/>
        <v>0</v>
      </c>
      <c r="AT340" s="198" t="s">
        <v>330</v>
      </c>
    </row>
    <row r="341" spans="2:46" ht="15" customHeight="1" outlineLevel="1" x14ac:dyDescent="0.4">
      <c r="B341" s="251"/>
      <c r="C341" s="147"/>
      <c r="D341" s="147"/>
      <c r="E341" s="147"/>
      <c r="F341" s="141"/>
      <c r="G341" s="171"/>
      <c r="H341" s="143" t="s">
        <v>245</v>
      </c>
      <c r="I341" s="129"/>
      <c r="J341" s="200"/>
      <c r="K341" s="143" t="s">
        <v>245</v>
      </c>
      <c r="L341" s="129"/>
      <c r="M341" s="200"/>
      <c r="N341" s="143" t="s">
        <v>245</v>
      </c>
      <c r="O341" s="129"/>
      <c r="P341" s="200"/>
      <c r="Q341" s="143" t="s">
        <v>245</v>
      </c>
      <c r="R341" s="129"/>
      <c r="S341" s="200"/>
      <c r="T341" s="144" t="s">
        <v>246</v>
      </c>
      <c r="U341" s="172">
        <f t="shared" si="44"/>
        <v>0</v>
      </c>
      <c r="V341" s="198" t="s">
        <v>330</v>
      </c>
      <c r="Z341" s="251"/>
      <c r="AA341" s="147"/>
      <c r="AB341" s="147"/>
      <c r="AC341" s="147"/>
      <c r="AD341" s="141"/>
      <c r="AE341" s="142"/>
      <c r="AF341" s="143" t="s">
        <v>245</v>
      </c>
      <c r="AG341" s="129"/>
      <c r="AH341" s="200"/>
      <c r="AI341" s="143" t="s">
        <v>245</v>
      </c>
      <c r="AJ341" s="129"/>
      <c r="AK341" s="200"/>
      <c r="AL341" s="143" t="s">
        <v>245</v>
      </c>
      <c r="AM341" s="129"/>
      <c r="AN341" s="200"/>
      <c r="AO341" s="143" t="s">
        <v>245</v>
      </c>
      <c r="AP341" s="129"/>
      <c r="AQ341" s="200"/>
      <c r="AR341" s="144" t="s">
        <v>246</v>
      </c>
      <c r="AS341" s="172">
        <f t="shared" si="43"/>
        <v>0</v>
      </c>
      <c r="AT341" s="198" t="s">
        <v>330</v>
      </c>
    </row>
    <row r="342" spans="2:46" ht="15" customHeight="1" outlineLevel="1" x14ac:dyDescent="0.4">
      <c r="B342" s="251"/>
      <c r="C342" s="147"/>
      <c r="D342" s="147"/>
      <c r="E342" s="147"/>
      <c r="F342" s="141"/>
      <c r="G342" s="171"/>
      <c r="H342" s="143" t="s">
        <v>245</v>
      </c>
      <c r="I342" s="129"/>
      <c r="J342" s="200"/>
      <c r="K342" s="143" t="s">
        <v>245</v>
      </c>
      <c r="L342" s="129"/>
      <c r="M342" s="200"/>
      <c r="N342" s="143" t="s">
        <v>245</v>
      </c>
      <c r="O342" s="129"/>
      <c r="P342" s="200"/>
      <c r="Q342" s="143" t="s">
        <v>245</v>
      </c>
      <c r="R342" s="129"/>
      <c r="S342" s="200"/>
      <c r="T342" s="144" t="s">
        <v>246</v>
      </c>
      <c r="U342" s="172">
        <f t="shared" si="42"/>
        <v>0</v>
      </c>
      <c r="V342" s="198" t="s">
        <v>330</v>
      </c>
      <c r="Z342" s="251"/>
      <c r="AA342" s="147"/>
      <c r="AB342" s="147"/>
      <c r="AC342" s="147"/>
      <c r="AD342" s="141"/>
      <c r="AE342" s="142"/>
      <c r="AF342" s="143" t="s">
        <v>245</v>
      </c>
      <c r="AG342" s="129"/>
      <c r="AH342" s="200"/>
      <c r="AI342" s="143" t="s">
        <v>245</v>
      </c>
      <c r="AJ342" s="129"/>
      <c r="AK342" s="200"/>
      <c r="AL342" s="143" t="s">
        <v>245</v>
      </c>
      <c r="AM342" s="129"/>
      <c r="AN342" s="200"/>
      <c r="AO342" s="143" t="s">
        <v>245</v>
      </c>
      <c r="AP342" s="129"/>
      <c r="AQ342" s="200"/>
      <c r="AR342" s="144" t="s">
        <v>246</v>
      </c>
      <c r="AS342" s="172">
        <f t="shared" si="43"/>
        <v>0</v>
      </c>
      <c r="AT342" s="198" t="s">
        <v>330</v>
      </c>
    </row>
    <row r="343" spans="2:46" ht="15" hidden="1" customHeight="1" outlineLevel="2" x14ac:dyDescent="0.4">
      <c r="B343" s="251"/>
      <c r="C343" s="147"/>
      <c r="D343" s="147"/>
      <c r="E343" s="147"/>
      <c r="F343" s="141"/>
      <c r="G343" s="171"/>
      <c r="H343" s="143" t="s">
        <v>245</v>
      </c>
      <c r="I343" s="129"/>
      <c r="J343" s="200"/>
      <c r="K343" s="143" t="s">
        <v>245</v>
      </c>
      <c r="L343" s="129"/>
      <c r="M343" s="200"/>
      <c r="N343" s="143" t="s">
        <v>245</v>
      </c>
      <c r="O343" s="129"/>
      <c r="P343" s="200"/>
      <c r="Q343" s="143" t="s">
        <v>245</v>
      </c>
      <c r="R343" s="129"/>
      <c r="S343" s="200"/>
      <c r="T343" s="144" t="s">
        <v>246</v>
      </c>
      <c r="U343" s="172">
        <f t="shared" si="42"/>
        <v>0</v>
      </c>
      <c r="V343" s="198" t="s">
        <v>330</v>
      </c>
      <c r="Z343" s="251"/>
      <c r="AA343" s="147"/>
      <c r="AB343" s="147"/>
      <c r="AC343" s="147"/>
      <c r="AD343" s="141"/>
      <c r="AE343" s="142"/>
      <c r="AF343" s="143" t="s">
        <v>245</v>
      </c>
      <c r="AG343" s="129"/>
      <c r="AH343" s="200"/>
      <c r="AI343" s="143" t="s">
        <v>245</v>
      </c>
      <c r="AJ343" s="129"/>
      <c r="AK343" s="200"/>
      <c r="AL343" s="143" t="s">
        <v>245</v>
      </c>
      <c r="AM343" s="129"/>
      <c r="AN343" s="200"/>
      <c r="AO343" s="143" t="s">
        <v>245</v>
      </c>
      <c r="AP343" s="129"/>
      <c r="AQ343" s="200"/>
      <c r="AR343" s="144" t="s">
        <v>246</v>
      </c>
      <c r="AS343" s="172">
        <f t="shared" si="43"/>
        <v>0</v>
      </c>
      <c r="AT343" s="198" t="s">
        <v>330</v>
      </c>
    </row>
    <row r="344" spans="2:46" ht="15" hidden="1" customHeight="1" outlineLevel="2" x14ac:dyDescent="0.4">
      <c r="B344" s="251"/>
      <c r="C344" s="147"/>
      <c r="D344" s="147"/>
      <c r="E344" s="147"/>
      <c r="F344" s="141"/>
      <c r="G344" s="171"/>
      <c r="H344" s="143" t="s">
        <v>245</v>
      </c>
      <c r="I344" s="129"/>
      <c r="J344" s="200"/>
      <c r="K344" s="143" t="s">
        <v>245</v>
      </c>
      <c r="L344" s="129"/>
      <c r="M344" s="200"/>
      <c r="N344" s="143" t="s">
        <v>245</v>
      </c>
      <c r="O344" s="129"/>
      <c r="P344" s="200"/>
      <c r="Q344" s="143" t="s">
        <v>245</v>
      </c>
      <c r="R344" s="129"/>
      <c r="S344" s="200"/>
      <c r="T344" s="144" t="s">
        <v>246</v>
      </c>
      <c r="U344" s="172">
        <f t="shared" ref="U344:U354" si="45">PRODUCT(G344,I344,L344,O344,R344)</f>
        <v>0</v>
      </c>
      <c r="V344" s="198" t="s">
        <v>330</v>
      </c>
      <c r="Z344" s="251"/>
      <c r="AA344" s="147"/>
      <c r="AB344" s="147"/>
      <c r="AC344" s="147"/>
      <c r="AD344" s="141"/>
      <c r="AE344" s="142"/>
      <c r="AF344" s="143" t="s">
        <v>245</v>
      </c>
      <c r="AG344" s="129"/>
      <c r="AH344" s="200"/>
      <c r="AI344" s="143" t="s">
        <v>245</v>
      </c>
      <c r="AJ344" s="129"/>
      <c r="AK344" s="200"/>
      <c r="AL344" s="143" t="s">
        <v>245</v>
      </c>
      <c r="AM344" s="129"/>
      <c r="AN344" s="200"/>
      <c r="AO344" s="143" t="s">
        <v>245</v>
      </c>
      <c r="AP344" s="129"/>
      <c r="AQ344" s="200"/>
      <c r="AR344" s="144" t="s">
        <v>246</v>
      </c>
      <c r="AS344" s="172">
        <f t="shared" ref="AS344:AS354" si="46">PRODUCT(AE344,AG344,AJ344,AM344,AP344)</f>
        <v>0</v>
      </c>
      <c r="AT344" s="198" t="s">
        <v>330</v>
      </c>
    </row>
    <row r="345" spans="2:46" ht="15" hidden="1" customHeight="1" outlineLevel="2" x14ac:dyDescent="0.4">
      <c r="B345" s="251"/>
      <c r="C345" s="147"/>
      <c r="D345" s="147"/>
      <c r="E345" s="147"/>
      <c r="F345" s="141"/>
      <c r="G345" s="171"/>
      <c r="H345" s="143" t="s">
        <v>245</v>
      </c>
      <c r="I345" s="129"/>
      <c r="J345" s="200"/>
      <c r="K345" s="143" t="s">
        <v>245</v>
      </c>
      <c r="L345" s="129"/>
      <c r="M345" s="200"/>
      <c r="N345" s="143" t="s">
        <v>245</v>
      </c>
      <c r="O345" s="129"/>
      <c r="P345" s="200"/>
      <c r="Q345" s="143" t="s">
        <v>245</v>
      </c>
      <c r="R345" s="129"/>
      <c r="S345" s="200"/>
      <c r="T345" s="144" t="s">
        <v>246</v>
      </c>
      <c r="U345" s="172">
        <f t="shared" si="45"/>
        <v>0</v>
      </c>
      <c r="V345" s="198" t="s">
        <v>330</v>
      </c>
      <c r="Z345" s="251"/>
      <c r="AA345" s="147"/>
      <c r="AB345" s="147"/>
      <c r="AC345" s="147"/>
      <c r="AD345" s="141"/>
      <c r="AE345" s="142"/>
      <c r="AF345" s="143" t="s">
        <v>245</v>
      </c>
      <c r="AG345" s="129"/>
      <c r="AH345" s="200"/>
      <c r="AI345" s="143" t="s">
        <v>245</v>
      </c>
      <c r="AJ345" s="129"/>
      <c r="AK345" s="200"/>
      <c r="AL345" s="143" t="s">
        <v>245</v>
      </c>
      <c r="AM345" s="129"/>
      <c r="AN345" s="200"/>
      <c r="AO345" s="143" t="s">
        <v>245</v>
      </c>
      <c r="AP345" s="129"/>
      <c r="AQ345" s="200"/>
      <c r="AR345" s="144" t="s">
        <v>246</v>
      </c>
      <c r="AS345" s="172">
        <f t="shared" si="46"/>
        <v>0</v>
      </c>
      <c r="AT345" s="198" t="s">
        <v>330</v>
      </c>
    </row>
    <row r="346" spans="2:46" ht="15" hidden="1" customHeight="1" outlineLevel="2" x14ac:dyDescent="0.4">
      <c r="B346" s="251"/>
      <c r="C346" s="147"/>
      <c r="D346" s="147"/>
      <c r="E346" s="147"/>
      <c r="F346" s="141"/>
      <c r="G346" s="171"/>
      <c r="H346" s="143" t="s">
        <v>245</v>
      </c>
      <c r="I346" s="129"/>
      <c r="J346" s="200"/>
      <c r="K346" s="143" t="s">
        <v>245</v>
      </c>
      <c r="L346" s="129"/>
      <c r="M346" s="200"/>
      <c r="N346" s="143" t="s">
        <v>245</v>
      </c>
      <c r="O346" s="129"/>
      <c r="P346" s="200"/>
      <c r="Q346" s="143" t="s">
        <v>245</v>
      </c>
      <c r="R346" s="129"/>
      <c r="S346" s="200"/>
      <c r="T346" s="144" t="s">
        <v>246</v>
      </c>
      <c r="U346" s="172">
        <f t="shared" si="45"/>
        <v>0</v>
      </c>
      <c r="V346" s="198" t="s">
        <v>330</v>
      </c>
      <c r="Z346" s="251"/>
      <c r="AA346" s="147"/>
      <c r="AB346" s="147"/>
      <c r="AC346" s="147"/>
      <c r="AD346" s="141"/>
      <c r="AE346" s="142"/>
      <c r="AF346" s="143" t="s">
        <v>245</v>
      </c>
      <c r="AG346" s="129"/>
      <c r="AH346" s="200"/>
      <c r="AI346" s="143" t="s">
        <v>245</v>
      </c>
      <c r="AJ346" s="129"/>
      <c r="AK346" s="200"/>
      <c r="AL346" s="143" t="s">
        <v>245</v>
      </c>
      <c r="AM346" s="129"/>
      <c r="AN346" s="200"/>
      <c r="AO346" s="143" t="s">
        <v>245</v>
      </c>
      <c r="AP346" s="129"/>
      <c r="AQ346" s="200"/>
      <c r="AR346" s="144" t="s">
        <v>246</v>
      </c>
      <c r="AS346" s="172">
        <f t="shared" si="46"/>
        <v>0</v>
      </c>
      <c r="AT346" s="198" t="s">
        <v>330</v>
      </c>
    </row>
    <row r="347" spans="2:46" ht="15" hidden="1" customHeight="1" outlineLevel="2" x14ac:dyDescent="0.4">
      <c r="B347" s="251"/>
      <c r="C347" s="147"/>
      <c r="D347" s="147"/>
      <c r="E347" s="147"/>
      <c r="F347" s="141"/>
      <c r="G347" s="171"/>
      <c r="H347" s="143" t="s">
        <v>245</v>
      </c>
      <c r="I347" s="129"/>
      <c r="J347" s="200"/>
      <c r="K347" s="143" t="s">
        <v>245</v>
      </c>
      <c r="L347" s="129"/>
      <c r="M347" s="200"/>
      <c r="N347" s="143" t="s">
        <v>245</v>
      </c>
      <c r="O347" s="129"/>
      <c r="P347" s="200"/>
      <c r="Q347" s="143" t="s">
        <v>245</v>
      </c>
      <c r="R347" s="129"/>
      <c r="S347" s="200"/>
      <c r="T347" s="144" t="s">
        <v>246</v>
      </c>
      <c r="U347" s="172">
        <f t="shared" si="45"/>
        <v>0</v>
      </c>
      <c r="V347" s="198" t="s">
        <v>330</v>
      </c>
      <c r="Z347" s="251"/>
      <c r="AA347" s="147"/>
      <c r="AB347" s="147"/>
      <c r="AC347" s="147"/>
      <c r="AD347" s="141"/>
      <c r="AE347" s="142"/>
      <c r="AF347" s="143" t="s">
        <v>245</v>
      </c>
      <c r="AG347" s="129"/>
      <c r="AH347" s="200"/>
      <c r="AI347" s="143" t="s">
        <v>245</v>
      </c>
      <c r="AJ347" s="129"/>
      <c r="AK347" s="200"/>
      <c r="AL347" s="143" t="s">
        <v>245</v>
      </c>
      <c r="AM347" s="129"/>
      <c r="AN347" s="200"/>
      <c r="AO347" s="143" t="s">
        <v>245</v>
      </c>
      <c r="AP347" s="129"/>
      <c r="AQ347" s="200"/>
      <c r="AR347" s="144" t="s">
        <v>246</v>
      </c>
      <c r="AS347" s="172">
        <f t="shared" si="46"/>
        <v>0</v>
      </c>
      <c r="AT347" s="198" t="s">
        <v>330</v>
      </c>
    </row>
    <row r="348" spans="2:46" ht="15" hidden="1" customHeight="1" outlineLevel="2" x14ac:dyDescent="0.4">
      <c r="B348" s="251"/>
      <c r="C348" s="147"/>
      <c r="D348" s="147"/>
      <c r="E348" s="147"/>
      <c r="F348" s="141"/>
      <c r="G348" s="171"/>
      <c r="H348" s="143" t="s">
        <v>245</v>
      </c>
      <c r="I348" s="129"/>
      <c r="J348" s="200"/>
      <c r="K348" s="143" t="s">
        <v>245</v>
      </c>
      <c r="L348" s="129"/>
      <c r="M348" s="200"/>
      <c r="N348" s="143" t="s">
        <v>245</v>
      </c>
      <c r="O348" s="129"/>
      <c r="P348" s="200"/>
      <c r="Q348" s="143" t="s">
        <v>245</v>
      </c>
      <c r="R348" s="129"/>
      <c r="S348" s="200"/>
      <c r="T348" s="144" t="s">
        <v>246</v>
      </c>
      <c r="U348" s="172">
        <f t="shared" si="45"/>
        <v>0</v>
      </c>
      <c r="V348" s="198" t="s">
        <v>330</v>
      </c>
      <c r="Z348" s="251"/>
      <c r="AA348" s="147"/>
      <c r="AB348" s="147"/>
      <c r="AC348" s="147"/>
      <c r="AD348" s="141"/>
      <c r="AE348" s="142"/>
      <c r="AF348" s="143" t="s">
        <v>245</v>
      </c>
      <c r="AG348" s="129"/>
      <c r="AH348" s="200"/>
      <c r="AI348" s="143" t="s">
        <v>245</v>
      </c>
      <c r="AJ348" s="129"/>
      <c r="AK348" s="200"/>
      <c r="AL348" s="143" t="s">
        <v>245</v>
      </c>
      <c r="AM348" s="129"/>
      <c r="AN348" s="200"/>
      <c r="AO348" s="143" t="s">
        <v>245</v>
      </c>
      <c r="AP348" s="129"/>
      <c r="AQ348" s="200"/>
      <c r="AR348" s="144" t="s">
        <v>246</v>
      </c>
      <c r="AS348" s="172">
        <f t="shared" si="46"/>
        <v>0</v>
      </c>
      <c r="AT348" s="198" t="s">
        <v>330</v>
      </c>
    </row>
    <row r="349" spans="2:46" ht="15" hidden="1" customHeight="1" outlineLevel="2" x14ac:dyDescent="0.4">
      <c r="B349" s="251"/>
      <c r="C349" s="147"/>
      <c r="D349" s="147"/>
      <c r="E349" s="147"/>
      <c r="F349" s="141"/>
      <c r="G349" s="171"/>
      <c r="H349" s="143" t="s">
        <v>245</v>
      </c>
      <c r="I349" s="129"/>
      <c r="J349" s="200"/>
      <c r="K349" s="143" t="s">
        <v>245</v>
      </c>
      <c r="L349" s="129"/>
      <c r="M349" s="200"/>
      <c r="N349" s="143" t="s">
        <v>245</v>
      </c>
      <c r="O349" s="129"/>
      <c r="P349" s="200"/>
      <c r="Q349" s="143" t="s">
        <v>245</v>
      </c>
      <c r="R349" s="129"/>
      <c r="S349" s="200"/>
      <c r="T349" s="144" t="s">
        <v>246</v>
      </c>
      <c r="U349" s="172">
        <f t="shared" si="45"/>
        <v>0</v>
      </c>
      <c r="V349" s="198" t="s">
        <v>330</v>
      </c>
      <c r="Z349" s="251"/>
      <c r="AA349" s="147"/>
      <c r="AB349" s="147"/>
      <c r="AC349" s="147"/>
      <c r="AD349" s="141"/>
      <c r="AE349" s="142"/>
      <c r="AF349" s="143" t="s">
        <v>245</v>
      </c>
      <c r="AG349" s="129"/>
      <c r="AH349" s="200"/>
      <c r="AI349" s="143" t="s">
        <v>245</v>
      </c>
      <c r="AJ349" s="129"/>
      <c r="AK349" s="200"/>
      <c r="AL349" s="143" t="s">
        <v>245</v>
      </c>
      <c r="AM349" s="129"/>
      <c r="AN349" s="200"/>
      <c r="AO349" s="143" t="s">
        <v>245</v>
      </c>
      <c r="AP349" s="129"/>
      <c r="AQ349" s="200"/>
      <c r="AR349" s="144" t="s">
        <v>246</v>
      </c>
      <c r="AS349" s="172">
        <f t="shared" si="46"/>
        <v>0</v>
      </c>
      <c r="AT349" s="198" t="s">
        <v>330</v>
      </c>
    </row>
    <row r="350" spans="2:46" ht="15" hidden="1" customHeight="1" outlineLevel="2" x14ac:dyDescent="0.4">
      <c r="B350" s="251"/>
      <c r="C350" s="147"/>
      <c r="D350" s="147"/>
      <c r="E350" s="147"/>
      <c r="F350" s="141"/>
      <c r="G350" s="171"/>
      <c r="H350" s="143" t="s">
        <v>245</v>
      </c>
      <c r="I350" s="129"/>
      <c r="J350" s="200"/>
      <c r="K350" s="143" t="s">
        <v>245</v>
      </c>
      <c r="L350" s="129"/>
      <c r="M350" s="200"/>
      <c r="N350" s="143" t="s">
        <v>245</v>
      </c>
      <c r="O350" s="129"/>
      <c r="P350" s="200"/>
      <c r="Q350" s="143" t="s">
        <v>245</v>
      </c>
      <c r="R350" s="129"/>
      <c r="S350" s="200"/>
      <c r="T350" s="144" t="s">
        <v>246</v>
      </c>
      <c r="U350" s="172">
        <f t="shared" si="45"/>
        <v>0</v>
      </c>
      <c r="V350" s="198" t="s">
        <v>330</v>
      </c>
      <c r="Z350" s="251"/>
      <c r="AA350" s="147"/>
      <c r="AB350" s="147"/>
      <c r="AC350" s="147"/>
      <c r="AD350" s="141"/>
      <c r="AE350" s="142"/>
      <c r="AF350" s="143" t="s">
        <v>245</v>
      </c>
      <c r="AG350" s="129"/>
      <c r="AH350" s="200"/>
      <c r="AI350" s="143" t="s">
        <v>245</v>
      </c>
      <c r="AJ350" s="129"/>
      <c r="AK350" s="200"/>
      <c r="AL350" s="143" t="s">
        <v>245</v>
      </c>
      <c r="AM350" s="129"/>
      <c r="AN350" s="200"/>
      <c r="AO350" s="143" t="s">
        <v>245</v>
      </c>
      <c r="AP350" s="129"/>
      <c r="AQ350" s="200"/>
      <c r="AR350" s="144" t="s">
        <v>246</v>
      </c>
      <c r="AS350" s="172">
        <f t="shared" si="46"/>
        <v>0</v>
      </c>
      <c r="AT350" s="198" t="s">
        <v>330</v>
      </c>
    </row>
    <row r="351" spans="2:46" ht="15" hidden="1" customHeight="1" outlineLevel="2" x14ac:dyDescent="0.4">
      <c r="B351" s="251"/>
      <c r="C351" s="147"/>
      <c r="D351" s="147"/>
      <c r="E351" s="147"/>
      <c r="F351" s="141"/>
      <c r="G351" s="171"/>
      <c r="H351" s="143" t="s">
        <v>245</v>
      </c>
      <c r="I351" s="129"/>
      <c r="J351" s="200"/>
      <c r="K351" s="143" t="s">
        <v>245</v>
      </c>
      <c r="L351" s="129"/>
      <c r="M351" s="200"/>
      <c r="N351" s="143" t="s">
        <v>245</v>
      </c>
      <c r="O351" s="129"/>
      <c r="P351" s="200"/>
      <c r="Q351" s="143" t="s">
        <v>245</v>
      </c>
      <c r="R351" s="129"/>
      <c r="S351" s="200"/>
      <c r="T351" s="144" t="s">
        <v>246</v>
      </c>
      <c r="U351" s="172">
        <f t="shared" si="45"/>
        <v>0</v>
      </c>
      <c r="V351" s="198" t="s">
        <v>330</v>
      </c>
      <c r="Z351" s="251"/>
      <c r="AA351" s="147"/>
      <c r="AB351" s="147"/>
      <c r="AC351" s="147"/>
      <c r="AD351" s="141"/>
      <c r="AE351" s="142"/>
      <c r="AF351" s="143" t="s">
        <v>245</v>
      </c>
      <c r="AG351" s="129"/>
      <c r="AH351" s="200"/>
      <c r="AI351" s="143" t="s">
        <v>245</v>
      </c>
      <c r="AJ351" s="129"/>
      <c r="AK351" s="200"/>
      <c r="AL351" s="143" t="s">
        <v>245</v>
      </c>
      <c r="AM351" s="129"/>
      <c r="AN351" s="200"/>
      <c r="AO351" s="143" t="s">
        <v>245</v>
      </c>
      <c r="AP351" s="129"/>
      <c r="AQ351" s="200"/>
      <c r="AR351" s="144" t="s">
        <v>246</v>
      </c>
      <c r="AS351" s="172">
        <f t="shared" si="46"/>
        <v>0</v>
      </c>
      <c r="AT351" s="198" t="s">
        <v>330</v>
      </c>
    </row>
    <row r="352" spans="2:46" ht="15" hidden="1" customHeight="1" outlineLevel="2" x14ac:dyDescent="0.4">
      <c r="B352" s="251"/>
      <c r="C352" s="147"/>
      <c r="D352" s="147"/>
      <c r="E352" s="147"/>
      <c r="F352" s="141"/>
      <c r="G352" s="171"/>
      <c r="H352" s="143" t="s">
        <v>245</v>
      </c>
      <c r="I352" s="129"/>
      <c r="J352" s="200"/>
      <c r="K352" s="143" t="s">
        <v>245</v>
      </c>
      <c r="L352" s="129"/>
      <c r="M352" s="200"/>
      <c r="N352" s="143" t="s">
        <v>245</v>
      </c>
      <c r="O352" s="129"/>
      <c r="P352" s="200"/>
      <c r="Q352" s="143" t="s">
        <v>245</v>
      </c>
      <c r="R352" s="129"/>
      <c r="S352" s="200"/>
      <c r="T352" s="144" t="s">
        <v>246</v>
      </c>
      <c r="U352" s="172">
        <f t="shared" si="45"/>
        <v>0</v>
      </c>
      <c r="V352" s="198" t="s">
        <v>330</v>
      </c>
      <c r="Z352" s="251"/>
      <c r="AA352" s="147"/>
      <c r="AB352" s="147"/>
      <c r="AC352" s="147"/>
      <c r="AD352" s="141"/>
      <c r="AE352" s="142"/>
      <c r="AF352" s="143" t="s">
        <v>245</v>
      </c>
      <c r="AG352" s="129"/>
      <c r="AH352" s="200"/>
      <c r="AI352" s="143" t="s">
        <v>245</v>
      </c>
      <c r="AJ352" s="129"/>
      <c r="AK352" s="200"/>
      <c r="AL352" s="143" t="s">
        <v>245</v>
      </c>
      <c r="AM352" s="129"/>
      <c r="AN352" s="200"/>
      <c r="AO352" s="143" t="s">
        <v>245</v>
      </c>
      <c r="AP352" s="129"/>
      <c r="AQ352" s="200"/>
      <c r="AR352" s="144" t="s">
        <v>246</v>
      </c>
      <c r="AS352" s="172">
        <f t="shared" si="46"/>
        <v>0</v>
      </c>
      <c r="AT352" s="198" t="s">
        <v>330</v>
      </c>
    </row>
    <row r="353" spans="2:46" ht="15" hidden="1" customHeight="1" outlineLevel="2" x14ac:dyDescent="0.4">
      <c r="B353" s="251"/>
      <c r="C353" s="147"/>
      <c r="D353" s="147"/>
      <c r="E353" s="147"/>
      <c r="F353" s="141"/>
      <c r="G353" s="171"/>
      <c r="H353" s="143" t="s">
        <v>245</v>
      </c>
      <c r="I353" s="129"/>
      <c r="J353" s="200"/>
      <c r="K353" s="143" t="s">
        <v>245</v>
      </c>
      <c r="L353" s="129"/>
      <c r="M353" s="200"/>
      <c r="N353" s="143" t="s">
        <v>245</v>
      </c>
      <c r="O353" s="129"/>
      <c r="P353" s="200"/>
      <c r="Q353" s="143" t="s">
        <v>245</v>
      </c>
      <c r="R353" s="129"/>
      <c r="S353" s="200"/>
      <c r="T353" s="144" t="s">
        <v>246</v>
      </c>
      <c r="U353" s="172">
        <f t="shared" si="45"/>
        <v>0</v>
      </c>
      <c r="V353" s="198" t="s">
        <v>330</v>
      </c>
      <c r="Z353" s="251"/>
      <c r="AA353" s="147"/>
      <c r="AB353" s="147"/>
      <c r="AC353" s="147"/>
      <c r="AD353" s="141"/>
      <c r="AE353" s="142"/>
      <c r="AF353" s="143" t="s">
        <v>245</v>
      </c>
      <c r="AG353" s="129"/>
      <c r="AH353" s="200"/>
      <c r="AI353" s="143" t="s">
        <v>245</v>
      </c>
      <c r="AJ353" s="129"/>
      <c r="AK353" s="200"/>
      <c r="AL353" s="143" t="s">
        <v>245</v>
      </c>
      <c r="AM353" s="129"/>
      <c r="AN353" s="200"/>
      <c r="AO353" s="143" t="s">
        <v>245</v>
      </c>
      <c r="AP353" s="129"/>
      <c r="AQ353" s="200"/>
      <c r="AR353" s="144" t="s">
        <v>246</v>
      </c>
      <c r="AS353" s="172">
        <f t="shared" si="46"/>
        <v>0</v>
      </c>
      <c r="AT353" s="198" t="s">
        <v>330</v>
      </c>
    </row>
    <row r="354" spans="2:46" ht="15" hidden="1" customHeight="1" outlineLevel="2" x14ac:dyDescent="0.4">
      <c r="B354" s="251"/>
      <c r="C354" s="147"/>
      <c r="D354" s="147"/>
      <c r="E354" s="147"/>
      <c r="F354" s="141"/>
      <c r="G354" s="171"/>
      <c r="H354" s="143" t="s">
        <v>245</v>
      </c>
      <c r="I354" s="129"/>
      <c r="J354" s="200"/>
      <c r="K354" s="143" t="s">
        <v>245</v>
      </c>
      <c r="L354" s="129"/>
      <c r="M354" s="200"/>
      <c r="N354" s="143" t="s">
        <v>245</v>
      </c>
      <c r="O354" s="129"/>
      <c r="P354" s="200"/>
      <c r="Q354" s="143" t="s">
        <v>245</v>
      </c>
      <c r="R354" s="129"/>
      <c r="S354" s="200"/>
      <c r="T354" s="144" t="s">
        <v>246</v>
      </c>
      <c r="U354" s="172">
        <f t="shared" si="45"/>
        <v>0</v>
      </c>
      <c r="V354" s="198" t="s">
        <v>330</v>
      </c>
      <c r="Z354" s="251"/>
      <c r="AA354" s="147"/>
      <c r="AB354" s="147"/>
      <c r="AC354" s="147"/>
      <c r="AD354" s="141"/>
      <c r="AE354" s="142"/>
      <c r="AF354" s="143" t="s">
        <v>245</v>
      </c>
      <c r="AG354" s="129"/>
      <c r="AH354" s="200"/>
      <c r="AI354" s="143" t="s">
        <v>245</v>
      </c>
      <c r="AJ354" s="129"/>
      <c r="AK354" s="200"/>
      <c r="AL354" s="143" t="s">
        <v>245</v>
      </c>
      <c r="AM354" s="129"/>
      <c r="AN354" s="200"/>
      <c r="AO354" s="143" t="s">
        <v>245</v>
      </c>
      <c r="AP354" s="129"/>
      <c r="AQ354" s="200"/>
      <c r="AR354" s="144" t="s">
        <v>246</v>
      </c>
      <c r="AS354" s="172">
        <f t="shared" si="46"/>
        <v>0</v>
      </c>
      <c r="AT354" s="198" t="s">
        <v>330</v>
      </c>
    </row>
    <row r="355" spans="2:46" ht="15" hidden="1" customHeight="1" outlineLevel="2" x14ac:dyDescent="0.4">
      <c r="B355" s="251"/>
      <c r="C355" s="147"/>
      <c r="D355" s="147"/>
      <c r="E355" s="147"/>
      <c r="F355" s="141"/>
      <c r="G355" s="171"/>
      <c r="H355" s="143" t="s">
        <v>245</v>
      </c>
      <c r="I355" s="129"/>
      <c r="J355" s="200"/>
      <c r="K355" s="143" t="s">
        <v>245</v>
      </c>
      <c r="L355" s="129"/>
      <c r="M355" s="200"/>
      <c r="N355" s="143" t="s">
        <v>245</v>
      </c>
      <c r="O355" s="129"/>
      <c r="P355" s="200"/>
      <c r="Q355" s="143" t="s">
        <v>245</v>
      </c>
      <c r="R355" s="129"/>
      <c r="S355" s="200"/>
      <c r="T355" s="144" t="s">
        <v>246</v>
      </c>
      <c r="U355" s="172">
        <f t="shared" si="42"/>
        <v>0</v>
      </c>
      <c r="V355" s="198" t="s">
        <v>330</v>
      </c>
      <c r="Z355" s="251"/>
      <c r="AA355" s="147"/>
      <c r="AB355" s="147"/>
      <c r="AC355" s="147"/>
      <c r="AD355" s="141"/>
      <c r="AE355" s="142"/>
      <c r="AF355" s="143" t="s">
        <v>245</v>
      </c>
      <c r="AG355" s="129"/>
      <c r="AH355" s="200"/>
      <c r="AI355" s="143" t="s">
        <v>245</v>
      </c>
      <c r="AJ355" s="129"/>
      <c r="AK355" s="200"/>
      <c r="AL355" s="143" t="s">
        <v>245</v>
      </c>
      <c r="AM355" s="129"/>
      <c r="AN355" s="200"/>
      <c r="AO355" s="143" t="s">
        <v>245</v>
      </c>
      <c r="AP355" s="129"/>
      <c r="AQ355" s="200"/>
      <c r="AR355" s="144" t="s">
        <v>246</v>
      </c>
      <c r="AS355" s="172">
        <f t="shared" si="43"/>
        <v>0</v>
      </c>
      <c r="AT355" s="198" t="s">
        <v>330</v>
      </c>
    </row>
    <row r="356" spans="2:46" ht="15" hidden="1" customHeight="1" outlineLevel="2" x14ac:dyDescent="0.4">
      <c r="B356" s="251"/>
      <c r="C356" s="147"/>
      <c r="D356" s="147"/>
      <c r="E356" s="147"/>
      <c r="F356" s="141"/>
      <c r="G356" s="171"/>
      <c r="H356" s="143" t="s">
        <v>245</v>
      </c>
      <c r="I356" s="129"/>
      <c r="J356" s="200"/>
      <c r="K356" s="143" t="s">
        <v>245</v>
      </c>
      <c r="L356" s="129"/>
      <c r="M356" s="200"/>
      <c r="N356" s="143" t="s">
        <v>245</v>
      </c>
      <c r="O356" s="129"/>
      <c r="P356" s="200"/>
      <c r="Q356" s="143" t="s">
        <v>245</v>
      </c>
      <c r="R356" s="129"/>
      <c r="S356" s="200"/>
      <c r="T356" s="144" t="s">
        <v>246</v>
      </c>
      <c r="U356" s="172">
        <f t="shared" si="42"/>
        <v>0</v>
      </c>
      <c r="V356" s="198" t="s">
        <v>330</v>
      </c>
      <c r="Z356" s="251"/>
      <c r="AA356" s="147"/>
      <c r="AB356" s="147"/>
      <c r="AC356" s="147"/>
      <c r="AD356" s="141"/>
      <c r="AE356" s="142"/>
      <c r="AF356" s="143" t="s">
        <v>245</v>
      </c>
      <c r="AG356" s="129"/>
      <c r="AH356" s="200"/>
      <c r="AI356" s="143" t="s">
        <v>245</v>
      </c>
      <c r="AJ356" s="129"/>
      <c r="AK356" s="200"/>
      <c r="AL356" s="143" t="s">
        <v>245</v>
      </c>
      <c r="AM356" s="129"/>
      <c r="AN356" s="200"/>
      <c r="AO356" s="143" t="s">
        <v>245</v>
      </c>
      <c r="AP356" s="129"/>
      <c r="AQ356" s="200"/>
      <c r="AR356" s="144" t="s">
        <v>246</v>
      </c>
      <c r="AS356" s="172">
        <f t="shared" si="43"/>
        <v>0</v>
      </c>
      <c r="AT356" s="198" t="s">
        <v>330</v>
      </c>
    </row>
    <row r="357" spans="2:46" ht="15" hidden="1" customHeight="1" outlineLevel="2" x14ac:dyDescent="0.4">
      <c r="B357" s="251"/>
      <c r="C357" s="147"/>
      <c r="D357" s="147"/>
      <c r="E357" s="147"/>
      <c r="F357" s="141"/>
      <c r="G357" s="171"/>
      <c r="H357" s="143" t="s">
        <v>245</v>
      </c>
      <c r="I357" s="129"/>
      <c r="J357" s="200"/>
      <c r="K357" s="143" t="s">
        <v>245</v>
      </c>
      <c r="L357" s="129"/>
      <c r="M357" s="200"/>
      <c r="N357" s="143" t="s">
        <v>245</v>
      </c>
      <c r="O357" s="129"/>
      <c r="P357" s="200"/>
      <c r="Q357" s="143" t="s">
        <v>245</v>
      </c>
      <c r="R357" s="129"/>
      <c r="S357" s="200"/>
      <c r="T357" s="144" t="s">
        <v>246</v>
      </c>
      <c r="U357" s="172">
        <f t="shared" si="42"/>
        <v>0</v>
      </c>
      <c r="V357" s="198" t="s">
        <v>330</v>
      </c>
      <c r="Z357" s="251"/>
      <c r="AA357" s="147"/>
      <c r="AB357" s="147"/>
      <c r="AC357" s="147"/>
      <c r="AD357" s="141"/>
      <c r="AE357" s="142"/>
      <c r="AF357" s="143" t="s">
        <v>245</v>
      </c>
      <c r="AG357" s="129"/>
      <c r="AH357" s="200"/>
      <c r="AI357" s="143" t="s">
        <v>245</v>
      </c>
      <c r="AJ357" s="129"/>
      <c r="AK357" s="200"/>
      <c r="AL357" s="143" t="s">
        <v>245</v>
      </c>
      <c r="AM357" s="129"/>
      <c r="AN357" s="200"/>
      <c r="AO357" s="143" t="s">
        <v>245</v>
      </c>
      <c r="AP357" s="129"/>
      <c r="AQ357" s="200"/>
      <c r="AR357" s="144" t="s">
        <v>246</v>
      </c>
      <c r="AS357" s="172">
        <f t="shared" si="43"/>
        <v>0</v>
      </c>
      <c r="AT357" s="198" t="s">
        <v>330</v>
      </c>
    </row>
    <row r="358" spans="2:46" ht="15" hidden="1" customHeight="1" outlineLevel="2" x14ac:dyDescent="0.4">
      <c r="B358" s="251"/>
      <c r="C358" s="147"/>
      <c r="D358" s="147"/>
      <c r="E358" s="147"/>
      <c r="F358" s="141"/>
      <c r="G358" s="171"/>
      <c r="H358" s="143" t="s">
        <v>245</v>
      </c>
      <c r="I358" s="129"/>
      <c r="J358" s="200"/>
      <c r="K358" s="143" t="s">
        <v>245</v>
      </c>
      <c r="L358" s="129"/>
      <c r="M358" s="200"/>
      <c r="N358" s="143" t="s">
        <v>245</v>
      </c>
      <c r="O358" s="129"/>
      <c r="P358" s="200"/>
      <c r="Q358" s="143" t="s">
        <v>245</v>
      </c>
      <c r="R358" s="129"/>
      <c r="S358" s="200"/>
      <c r="T358" s="144" t="s">
        <v>246</v>
      </c>
      <c r="U358" s="172">
        <f t="shared" si="42"/>
        <v>0</v>
      </c>
      <c r="V358" s="198" t="s">
        <v>330</v>
      </c>
      <c r="Z358" s="251"/>
      <c r="AA358" s="147"/>
      <c r="AB358" s="147"/>
      <c r="AC358" s="147"/>
      <c r="AD358" s="141"/>
      <c r="AE358" s="142"/>
      <c r="AF358" s="143" t="s">
        <v>245</v>
      </c>
      <c r="AG358" s="129"/>
      <c r="AH358" s="200"/>
      <c r="AI358" s="143" t="s">
        <v>245</v>
      </c>
      <c r="AJ358" s="129"/>
      <c r="AK358" s="200"/>
      <c r="AL358" s="143" t="s">
        <v>245</v>
      </c>
      <c r="AM358" s="129"/>
      <c r="AN358" s="200"/>
      <c r="AO358" s="143" t="s">
        <v>245</v>
      </c>
      <c r="AP358" s="129"/>
      <c r="AQ358" s="200"/>
      <c r="AR358" s="144" t="s">
        <v>246</v>
      </c>
      <c r="AS358" s="172">
        <f t="shared" si="43"/>
        <v>0</v>
      </c>
      <c r="AT358" s="198" t="s">
        <v>330</v>
      </c>
    </row>
    <row r="359" spans="2:46" ht="15" hidden="1" customHeight="1" outlineLevel="2" x14ac:dyDescent="0.4">
      <c r="B359" s="251"/>
      <c r="C359" s="147"/>
      <c r="D359" s="147"/>
      <c r="E359" s="147"/>
      <c r="F359" s="141"/>
      <c r="G359" s="171"/>
      <c r="H359" s="143" t="s">
        <v>245</v>
      </c>
      <c r="I359" s="129"/>
      <c r="J359" s="200"/>
      <c r="K359" s="143" t="s">
        <v>245</v>
      </c>
      <c r="L359" s="129"/>
      <c r="M359" s="200"/>
      <c r="N359" s="143" t="s">
        <v>245</v>
      </c>
      <c r="O359" s="129"/>
      <c r="P359" s="200"/>
      <c r="Q359" s="143" t="s">
        <v>245</v>
      </c>
      <c r="R359" s="129"/>
      <c r="S359" s="200"/>
      <c r="T359" s="144" t="s">
        <v>246</v>
      </c>
      <c r="U359" s="172">
        <f t="shared" si="42"/>
        <v>0</v>
      </c>
      <c r="V359" s="198" t="s">
        <v>330</v>
      </c>
      <c r="Z359" s="251"/>
      <c r="AA359" s="147"/>
      <c r="AB359" s="147"/>
      <c r="AC359" s="147"/>
      <c r="AD359" s="141"/>
      <c r="AE359" s="142"/>
      <c r="AF359" s="143" t="s">
        <v>245</v>
      </c>
      <c r="AG359" s="129"/>
      <c r="AH359" s="200"/>
      <c r="AI359" s="143" t="s">
        <v>245</v>
      </c>
      <c r="AJ359" s="129"/>
      <c r="AK359" s="200"/>
      <c r="AL359" s="143" t="s">
        <v>245</v>
      </c>
      <c r="AM359" s="129"/>
      <c r="AN359" s="200"/>
      <c r="AO359" s="143" t="s">
        <v>245</v>
      </c>
      <c r="AP359" s="129"/>
      <c r="AQ359" s="200"/>
      <c r="AR359" s="144" t="s">
        <v>246</v>
      </c>
      <c r="AS359" s="172">
        <f t="shared" si="43"/>
        <v>0</v>
      </c>
      <c r="AT359" s="198" t="s">
        <v>330</v>
      </c>
    </row>
    <row r="360" spans="2:46" ht="15" hidden="1" customHeight="1" outlineLevel="2" x14ac:dyDescent="0.4">
      <c r="B360" s="251"/>
      <c r="C360" s="147"/>
      <c r="D360" s="147"/>
      <c r="E360" s="147"/>
      <c r="F360" s="141"/>
      <c r="G360" s="171"/>
      <c r="H360" s="143" t="s">
        <v>245</v>
      </c>
      <c r="I360" s="129"/>
      <c r="J360" s="200"/>
      <c r="K360" s="143" t="s">
        <v>245</v>
      </c>
      <c r="L360" s="129"/>
      <c r="M360" s="200"/>
      <c r="N360" s="143" t="s">
        <v>245</v>
      </c>
      <c r="O360" s="129"/>
      <c r="P360" s="200"/>
      <c r="Q360" s="143" t="s">
        <v>245</v>
      </c>
      <c r="R360" s="129"/>
      <c r="S360" s="200"/>
      <c r="T360" s="144" t="s">
        <v>246</v>
      </c>
      <c r="U360" s="172">
        <f t="shared" si="42"/>
        <v>0</v>
      </c>
      <c r="V360" s="198" t="s">
        <v>330</v>
      </c>
      <c r="Z360" s="251"/>
      <c r="AA360" s="147"/>
      <c r="AB360" s="147"/>
      <c r="AC360" s="147"/>
      <c r="AD360" s="141"/>
      <c r="AE360" s="142"/>
      <c r="AF360" s="143" t="s">
        <v>245</v>
      </c>
      <c r="AG360" s="129"/>
      <c r="AH360" s="200"/>
      <c r="AI360" s="143" t="s">
        <v>245</v>
      </c>
      <c r="AJ360" s="129"/>
      <c r="AK360" s="200"/>
      <c r="AL360" s="143" t="s">
        <v>245</v>
      </c>
      <c r="AM360" s="129"/>
      <c r="AN360" s="200"/>
      <c r="AO360" s="143" t="s">
        <v>245</v>
      </c>
      <c r="AP360" s="129"/>
      <c r="AQ360" s="200"/>
      <c r="AR360" s="144" t="s">
        <v>246</v>
      </c>
      <c r="AS360" s="172">
        <f t="shared" si="43"/>
        <v>0</v>
      </c>
      <c r="AT360" s="198" t="s">
        <v>330</v>
      </c>
    </row>
    <row r="361" spans="2:46" ht="15" hidden="1" customHeight="1" outlineLevel="2" x14ac:dyDescent="0.4">
      <c r="B361" s="251"/>
      <c r="C361" s="147"/>
      <c r="D361" s="147"/>
      <c r="E361" s="147"/>
      <c r="F361" s="141"/>
      <c r="G361" s="171"/>
      <c r="H361" s="143" t="s">
        <v>245</v>
      </c>
      <c r="I361" s="129"/>
      <c r="J361" s="200"/>
      <c r="K361" s="143" t="s">
        <v>245</v>
      </c>
      <c r="L361" s="129"/>
      <c r="M361" s="200"/>
      <c r="N361" s="143" t="s">
        <v>245</v>
      </c>
      <c r="O361" s="129"/>
      <c r="P361" s="200"/>
      <c r="Q361" s="143" t="s">
        <v>245</v>
      </c>
      <c r="R361" s="129"/>
      <c r="S361" s="200"/>
      <c r="T361" s="144" t="s">
        <v>246</v>
      </c>
      <c r="U361" s="172">
        <f t="shared" si="42"/>
        <v>0</v>
      </c>
      <c r="V361" s="198" t="s">
        <v>330</v>
      </c>
      <c r="Z361" s="251"/>
      <c r="AA361" s="147"/>
      <c r="AB361" s="147"/>
      <c r="AC361" s="147"/>
      <c r="AD361" s="141"/>
      <c r="AE361" s="142"/>
      <c r="AF361" s="143" t="s">
        <v>245</v>
      </c>
      <c r="AG361" s="129"/>
      <c r="AH361" s="200"/>
      <c r="AI361" s="143" t="s">
        <v>245</v>
      </c>
      <c r="AJ361" s="129"/>
      <c r="AK361" s="200"/>
      <c r="AL361" s="143" t="s">
        <v>245</v>
      </c>
      <c r="AM361" s="129"/>
      <c r="AN361" s="200"/>
      <c r="AO361" s="143" t="s">
        <v>245</v>
      </c>
      <c r="AP361" s="129"/>
      <c r="AQ361" s="200"/>
      <c r="AR361" s="144" t="s">
        <v>246</v>
      </c>
      <c r="AS361" s="172">
        <f>PRODUCT(AE361,AG361,AJ361,AM361,AP361)</f>
        <v>0</v>
      </c>
      <c r="AT361" s="198" t="s">
        <v>330</v>
      </c>
    </row>
    <row r="362" spans="2:46" ht="15" hidden="1" customHeight="1" outlineLevel="2" x14ac:dyDescent="0.4">
      <c r="B362" s="251"/>
      <c r="C362" s="147"/>
      <c r="D362" s="147"/>
      <c r="E362" s="147"/>
      <c r="F362" s="141"/>
      <c r="G362" s="210"/>
      <c r="H362" s="143" t="s">
        <v>245</v>
      </c>
      <c r="I362" s="129"/>
      <c r="J362" s="200"/>
      <c r="K362" s="143" t="s">
        <v>245</v>
      </c>
      <c r="L362" s="129"/>
      <c r="M362" s="200"/>
      <c r="N362" s="143" t="s">
        <v>245</v>
      </c>
      <c r="O362" s="129"/>
      <c r="P362" s="200"/>
      <c r="Q362" s="143" t="s">
        <v>245</v>
      </c>
      <c r="R362" s="129"/>
      <c r="S362" s="200"/>
      <c r="T362" s="144" t="s">
        <v>246</v>
      </c>
      <c r="U362" s="172">
        <f>PRODUCT(G362,I362,L362,O362,R362)</f>
        <v>0</v>
      </c>
      <c r="V362" s="198" t="s">
        <v>330</v>
      </c>
      <c r="Z362" s="251"/>
      <c r="AA362" s="147"/>
      <c r="AB362" s="147"/>
      <c r="AC362" s="147"/>
      <c r="AD362" s="141"/>
      <c r="AE362" s="142"/>
      <c r="AF362" s="143" t="s">
        <v>245</v>
      </c>
      <c r="AG362" s="129"/>
      <c r="AH362" s="200"/>
      <c r="AI362" s="143" t="s">
        <v>245</v>
      </c>
      <c r="AJ362" s="129"/>
      <c r="AK362" s="200"/>
      <c r="AL362" s="143" t="s">
        <v>245</v>
      </c>
      <c r="AM362" s="129"/>
      <c r="AN362" s="200"/>
      <c r="AO362" s="143" t="s">
        <v>245</v>
      </c>
      <c r="AP362" s="129"/>
      <c r="AQ362" s="200"/>
      <c r="AR362" s="144" t="s">
        <v>246</v>
      </c>
      <c r="AS362" s="172">
        <f>PRODUCT(AE362,AG362,AJ362,AM362,AP362)</f>
        <v>0</v>
      </c>
      <c r="AT362" s="198" t="s">
        <v>330</v>
      </c>
    </row>
    <row r="363" spans="2:46" ht="15" customHeight="1" outlineLevel="1" collapsed="1" x14ac:dyDescent="0.4">
      <c r="B363" s="252"/>
      <c r="C363" s="149"/>
      <c r="D363" s="155"/>
      <c r="E363" s="149"/>
      <c r="F363" s="150"/>
      <c r="G363" s="180"/>
      <c r="H363" s="152"/>
      <c r="I363" s="136"/>
      <c r="J363" s="136"/>
      <c r="K363" s="152"/>
      <c r="L363" s="136"/>
      <c r="M363" s="136"/>
      <c r="N363" s="152"/>
      <c r="O363" s="136"/>
      <c r="P363" s="136"/>
      <c r="Q363" s="152"/>
      <c r="R363" s="136"/>
      <c r="S363" s="136"/>
      <c r="T363" s="127" t="s">
        <v>253</v>
      </c>
      <c r="U363" s="172">
        <f>ROUNDDOWN(SUM(U332:U362),-3)</f>
        <v>0</v>
      </c>
      <c r="V363" s="138"/>
      <c r="Z363" s="252"/>
      <c r="AA363" s="149"/>
      <c r="AB363" s="155"/>
      <c r="AC363" s="149"/>
      <c r="AD363" s="150"/>
      <c r="AE363" s="151"/>
      <c r="AF363" s="152"/>
      <c r="AG363" s="136"/>
      <c r="AH363" s="136"/>
      <c r="AI363" s="152"/>
      <c r="AJ363" s="136"/>
      <c r="AK363" s="136"/>
      <c r="AL363" s="152"/>
      <c r="AM363" s="136"/>
      <c r="AN363" s="136"/>
      <c r="AO363" s="152"/>
      <c r="AP363" s="136"/>
      <c r="AQ363" s="136"/>
      <c r="AR363" s="127" t="s">
        <v>253</v>
      </c>
      <c r="AS363" s="172">
        <f>ROUNDDOWN(SUM(AS332:AS362),-3)</f>
        <v>0</v>
      </c>
      <c r="AT363" s="138"/>
    </row>
    <row r="364" spans="2:46" ht="15" customHeight="1" outlineLevel="1" x14ac:dyDescent="0.4">
      <c r="B364" s="250" t="s">
        <v>289</v>
      </c>
      <c r="C364" s="133" t="str">
        <f>IF('03-1_収支予算書'!B45="","",'03-1_収支予算書'!B45)</f>
        <v/>
      </c>
      <c r="D364" s="134" t="e">
        <f>IF('03-1_収支予算書'!C45="","",'03-1_収支予算書'!C45)*1000</f>
        <v>#VALUE!</v>
      </c>
      <c r="E364" s="134" t="e">
        <f>IF('03-1_収支予算書'!D45="","",'03-1_収支予算書'!D45)*1000</f>
        <v>#VALUE!</v>
      </c>
      <c r="F364" s="150"/>
      <c r="G364" s="179"/>
      <c r="H364" s="136"/>
      <c r="I364" s="136"/>
      <c r="J364" s="136"/>
      <c r="K364" s="136"/>
      <c r="L364" s="136"/>
      <c r="M364" s="136"/>
      <c r="N364" s="136"/>
      <c r="O364" s="136"/>
      <c r="P364" s="136"/>
      <c r="Q364" s="136"/>
      <c r="R364" s="136"/>
      <c r="S364" s="136"/>
      <c r="T364" s="136"/>
      <c r="U364" s="175"/>
      <c r="V364" s="138"/>
      <c r="Z364" s="250" t="s">
        <v>289</v>
      </c>
      <c r="AA364" s="133"/>
      <c r="AB364" s="134"/>
      <c r="AC364" s="134"/>
      <c r="AD364" s="150"/>
      <c r="AE364" s="136"/>
      <c r="AF364" s="136"/>
      <c r="AG364" s="136"/>
      <c r="AH364" s="136"/>
      <c r="AI364" s="136"/>
      <c r="AJ364" s="136"/>
      <c r="AK364" s="136"/>
      <c r="AL364" s="136"/>
      <c r="AM364" s="136"/>
      <c r="AN364" s="136"/>
      <c r="AO364" s="136"/>
      <c r="AP364" s="136"/>
      <c r="AQ364" s="136"/>
      <c r="AR364" s="136"/>
      <c r="AS364" s="137"/>
      <c r="AT364" s="138"/>
    </row>
    <row r="365" spans="2:46" ht="15" customHeight="1" outlineLevel="1" x14ac:dyDescent="0.4">
      <c r="B365" s="251"/>
      <c r="C365" s="139" t="s">
        <v>244</v>
      </c>
      <c r="D365" s="140">
        <f>ROUNDDOWN(SUMIF(V365:V394,"助成金以外からの支出",U365:U394),-3)</f>
        <v>0</v>
      </c>
      <c r="E365" s="140">
        <f>ROUNDDOWN(SUMIF(V365:V394,"助成金からの支出",U365:U394),-3)</f>
        <v>0</v>
      </c>
      <c r="F365" s="141"/>
      <c r="G365" s="171"/>
      <c r="H365" s="143" t="s">
        <v>245</v>
      </c>
      <c r="I365" s="129"/>
      <c r="J365" s="200"/>
      <c r="K365" s="143" t="s">
        <v>245</v>
      </c>
      <c r="L365" s="129"/>
      <c r="M365" s="200"/>
      <c r="N365" s="143" t="s">
        <v>245</v>
      </c>
      <c r="O365" s="129"/>
      <c r="P365" s="200"/>
      <c r="Q365" s="143" t="s">
        <v>245</v>
      </c>
      <c r="R365" s="129"/>
      <c r="S365" s="200"/>
      <c r="T365" s="144" t="s">
        <v>246</v>
      </c>
      <c r="U365" s="172">
        <f>PRODUCT(G365,I365,L365,O365,R365)</f>
        <v>0</v>
      </c>
      <c r="V365" s="198" t="s">
        <v>330</v>
      </c>
      <c r="Z365" s="251"/>
      <c r="AA365" s="139"/>
      <c r="AB365" s="140"/>
      <c r="AC365" s="140"/>
      <c r="AD365" s="141"/>
      <c r="AE365" s="142"/>
      <c r="AF365" s="143" t="s">
        <v>245</v>
      </c>
      <c r="AG365" s="129"/>
      <c r="AH365" s="200"/>
      <c r="AI365" s="143" t="s">
        <v>245</v>
      </c>
      <c r="AJ365" s="129"/>
      <c r="AK365" s="200"/>
      <c r="AL365" s="143" t="s">
        <v>245</v>
      </c>
      <c r="AM365" s="129"/>
      <c r="AN365" s="200"/>
      <c r="AO365" s="143" t="s">
        <v>245</v>
      </c>
      <c r="AP365" s="129"/>
      <c r="AQ365" s="200"/>
      <c r="AR365" s="144" t="s">
        <v>246</v>
      </c>
      <c r="AS365" s="172">
        <f>PRODUCT(AE365,AG365,AJ365,AM365,AP365)</f>
        <v>0</v>
      </c>
      <c r="AT365" s="198" t="s">
        <v>330</v>
      </c>
    </row>
    <row r="366" spans="2:46" ht="15" customHeight="1" outlineLevel="1" x14ac:dyDescent="0.4">
      <c r="B366" s="251"/>
      <c r="C366" s="145" t="s">
        <v>250</v>
      </c>
      <c r="D366" s="146" t="e">
        <f>IF(EXACT(D364,D365),"一致","不一致")</f>
        <v>#VALUE!</v>
      </c>
      <c r="E366" s="146" t="e">
        <f>IF(EXACT(E364,E365),"一致","不一致")</f>
        <v>#VALUE!</v>
      </c>
      <c r="F366" s="141"/>
      <c r="G366" s="171"/>
      <c r="H366" s="143" t="s">
        <v>245</v>
      </c>
      <c r="I366" s="129"/>
      <c r="J366" s="200"/>
      <c r="K366" s="143" t="s">
        <v>245</v>
      </c>
      <c r="L366" s="129"/>
      <c r="M366" s="200"/>
      <c r="N366" s="143" t="s">
        <v>245</v>
      </c>
      <c r="O366" s="129"/>
      <c r="P366" s="200"/>
      <c r="Q366" s="143" t="s">
        <v>245</v>
      </c>
      <c r="R366" s="129"/>
      <c r="S366" s="200"/>
      <c r="T366" s="144" t="s">
        <v>246</v>
      </c>
      <c r="U366" s="172">
        <f>PRODUCT(G366,I366,L366,O366,R366)</f>
        <v>0</v>
      </c>
      <c r="V366" s="198" t="s">
        <v>330</v>
      </c>
      <c r="Z366" s="251"/>
      <c r="AA366" s="145"/>
      <c r="AB366" s="146"/>
      <c r="AC366" s="146"/>
      <c r="AD366" s="141"/>
      <c r="AE366" s="142"/>
      <c r="AF366" s="143" t="s">
        <v>245</v>
      </c>
      <c r="AG366" s="129"/>
      <c r="AH366" s="200"/>
      <c r="AI366" s="143" t="s">
        <v>245</v>
      </c>
      <c r="AJ366" s="129"/>
      <c r="AK366" s="200"/>
      <c r="AL366" s="143" t="s">
        <v>245</v>
      </c>
      <c r="AM366" s="129"/>
      <c r="AN366" s="200"/>
      <c r="AO366" s="143" t="s">
        <v>245</v>
      </c>
      <c r="AP366" s="129"/>
      <c r="AQ366" s="200"/>
      <c r="AR366" s="144" t="s">
        <v>246</v>
      </c>
      <c r="AS366" s="172">
        <f>PRODUCT(AE366,AG366,AJ366,AM366,AP366)</f>
        <v>0</v>
      </c>
      <c r="AT366" s="198" t="s">
        <v>330</v>
      </c>
    </row>
    <row r="367" spans="2:46" ht="15" customHeight="1" outlineLevel="1" x14ac:dyDescent="0.4">
      <c r="B367" s="251"/>
      <c r="C367" s="145"/>
      <c r="D367" s="146"/>
      <c r="E367" s="146"/>
      <c r="F367" s="141"/>
      <c r="G367" s="171"/>
      <c r="H367" s="143" t="s">
        <v>245</v>
      </c>
      <c r="I367" s="129"/>
      <c r="J367" s="200"/>
      <c r="K367" s="143" t="s">
        <v>245</v>
      </c>
      <c r="L367" s="129"/>
      <c r="M367" s="200"/>
      <c r="N367" s="143" t="s">
        <v>245</v>
      </c>
      <c r="O367" s="129"/>
      <c r="P367" s="200"/>
      <c r="Q367" s="143" t="s">
        <v>245</v>
      </c>
      <c r="R367" s="129"/>
      <c r="S367" s="200"/>
      <c r="T367" s="144" t="s">
        <v>246</v>
      </c>
      <c r="U367" s="172">
        <f t="shared" ref="U367:U392" si="47">PRODUCT(G367,I367,L367,O367,R367)</f>
        <v>0</v>
      </c>
      <c r="V367" s="198" t="s">
        <v>330</v>
      </c>
      <c r="Z367" s="251"/>
      <c r="AA367" s="145"/>
      <c r="AB367" s="146"/>
      <c r="AC367" s="146"/>
      <c r="AD367" s="141"/>
      <c r="AE367" s="142"/>
      <c r="AF367" s="143" t="s">
        <v>245</v>
      </c>
      <c r="AG367" s="129"/>
      <c r="AH367" s="200"/>
      <c r="AI367" s="143" t="s">
        <v>245</v>
      </c>
      <c r="AJ367" s="129"/>
      <c r="AK367" s="200"/>
      <c r="AL367" s="143" t="s">
        <v>245</v>
      </c>
      <c r="AM367" s="129"/>
      <c r="AN367" s="200"/>
      <c r="AO367" s="143" t="s">
        <v>245</v>
      </c>
      <c r="AP367" s="129"/>
      <c r="AQ367" s="200"/>
      <c r="AR367" s="144" t="s">
        <v>246</v>
      </c>
      <c r="AS367" s="172">
        <f t="shared" ref="AS367:AS392" si="48">PRODUCT(AE367,AG367,AJ367,AM367,AP367)</f>
        <v>0</v>
      </c>
      <c r="AT367" s="198" t="s">
        <v>330</v>
      </c>
    </row>
    <row r="368" spans="2:46" ht="15" customHeight="1" outlineLevel="1" x14ac:dyDescent="0.4">
      <c r="B368" s="251"/>
      <c r="C368" s="145"/>
      <c r="D368" s="146"/>
      <c r="E368" s="146"/>
      <c r="F368" s="141"/>
      <c r="G368" s="171"/>
      <c r="H368" s="143" t="s">
        <v>245</v>
      </c>
      <c r="I368" s="129"/>
      <c r="J368" s="200"/>
      <c r="K368" s="143" t="s">
        <v>245</v>
      </c>
      <c r="L368" s="129"/>
      <c r="M368" s="200"/>
      <c r="N368" s="143" t="s">
        <v>245</v>
      </c>
      <c r="O368" s="129"/>
      <c r="P368" s="200"/>
      <c r="Q368" s="143" t="s">
        <v>245</v>
      </c>
      <c r="R368" s="129"/>
      <c r="S368" s="200"/>
      <c r="T368" s="144" t="s">
        <v>246</v>
      </c>
      <c r="U368" s="172">
        <f t="shared" si="47"/>
        <v>0</v>
      </c>
      <c r="V368" s="198" t="s">
        <v>330</v>
      </c>
      <c r="Z368" s="251"/>
      <c r="AA368" s="145"/>
      <c r="AB368" s="146"/>
      <c r="AC368" s="146"/>
      <c r="AD368" s="141"/>
      <c r="AE368" s="142"/>
      <c r="AF368" s="143" t="s">
        <v>245</v>
      </c>
      <c r="AG368" s="129"/>
      <c r="AH368" s="200"/>
      <c r="AI368" s="143" t="s">
        <v>245</v>
      </c>
      <c r="AJ368" s="129"/>
      <c r="AK368" s="200"/>
      <c r="AL368" s="143" t="s">
        <v>245</v>
      </c>
      <c r="AM368" s="129"/>
      <c r="AN368" s="200"/>
      <c r="AO368" s="143" t="s">
        <v>245</v>
      </c>
      <c r="AP368" s="129"/>
      <c r="AQ368" s="200"/>
      <c r="AR368" s="144" t="s">
        <v>246</v>
      </c>
      <c r="AS368" s="172">
        <f t="shared" si="48"/>
        <v>0</v>
      </c>
      <c r="AT368" s="198" t="s">
        <v>330</v>
      </c>
    </row>
    <row r="369" spans="2:46" ht="15" customHeight="1" outlineLevel="1" x14ac:dyDescent="0.4">
      <c r="B369" s="251"/>
      <c r="C369" s="145"/>
      <c r="D369" s="146"/>
      <c r="E369" s="146"/>
      <c r="F369" s="141"/>
      <c r="G369" s="171"/>
      <c r="H369" s="143" t="s">
        <v>245</v>
      </c>
      <c r="I369" s="129"/>
      <c r="J369" s="200"/>
      <c r="K369" s="143" t="s">
        <v>245</v>
      </c>
      <c r="L369" s="129"/>
      <c r="M369" s="200"/>
      <c r="N369" s="143" t="s">
        <v>245</v>
      </c>
      <c r="O369" s="129"/>
      <c r="P369" s="200"/>
      <c r="Q369" s="143" t="s">
        <v>245</v>
      </c>
      <c r="R369" s="129"/>
      <c r="S369" s="200"/>
      <c r="T369" s="144" t="s">
        <v>246</v>
      </c>
      <c r="U369" s="172">
        <f t="shared" ref="U369:U373" si="49">PRODUCT(G369,I369,L369,O369,R369)</f>
        <v>0</v>
      </c>
      <c r="V369" s="198" t="s">
        <v>330</v>
      </c>
      <c r="Z369" s="251"/>
      <c r="AA369" s="145"/>
      <c r="AB369" s="146"/>
      <c r="AC369" s="146"/>
      <c r="AD369" s="141"/>
      <c r="AE369" s="142"/>
      <c r="AF369" s="143" t="s">
        <v>245</v>
      </c>
      <c r="AG369" s="129"/>
      <c r="AH369" s="200"/>
      <c r="AI369" s="143" t="s">
        <v>245</v>
      </c>
      <c r="AJ369" s="129"/>
      <c r="AK369" s="200"/>
      <c r="AL369" s="143" t="s">
        <v>245</v>
      </c>
      <c r="AM369" s="129"/>
      <c r="AN369" s="200"/>
      <c r="AO369" s="143" t="s">
        <v>245</v>
      </c>
      <c r="AP369" s="129"/>
      <c r="AQ369" s="200"/>
      <c r="AR369" s="144" t="s">
        <v>246</v>
      </c>
      <c r="AS369" s="172">
        <f t="shared" si="48"/>
        <v>0</v>
      </c>
      <c r="AT369" s="198" t="s">
        <v>330</v>
      </c>
    </row>
    <row r="370" spans="2:46" ht="15" customHeight="1" outlineLevel="1" x14ac:dyDescent="0.4">
      <c r="B370" s="251"/>
      <c r="C370" s="145"/>
      <c r="D370" s="146"/>
      <c r="E370" s="146"/>
      <c r="F370" s="141"/>
      <c r="G370" s="171"/>
      <c r="H370" s="143" t="s">
        <v>245</v>
      </c>
      <c r="I370" s="129"/>
      <c r="J370" s="200"/>
      <c r="K370" s="143" t="s">
        <v>245</v>
      </c>
      <c r="L370" s="129"/>
      <c r="M370" s="200"/>
      <c r="N370" s="143" t="s">
        <v>245</v>
      </c>
      <c r="O370" s="129"/>
      <c r="P370" s="200"/>
      <c r="Q370" s="143" t="s">
        <v>245</v>
      </c>
      <c r="R370" s="129"/>
      <c r="S370" s="200"/>
      <c r="T370" s="144" t="s">
        <v>246</v>
      </c>
      <c r="U370" s="172">
        <f t="shared" si="49"/>
        <v>0</v>
      </c>
      <c r="V370" s="198" t="s">
        <v>330</v>
      </c>
      <c r="Z370" s="251"/>
      <c r="AA370" s="145"/>
      <c r="AB370" s="146"/>
      <c r="AC370" s="146"/>
      <c r="AD370" s="141"/>
      <c r="AE370" s="142"/>
      <c r="AF370" s="143" t="s">
        <v>245</v>
      </c>
      <c r="AG370" s="129"/>
      <c r="AH370" s="200"/>
      <c r="AI370" s="143" t="s">
        <v>245</v>
      </c>
      <c r="AJ370" s="129"/>
      <c r="AK370" s="200"/>
      <c r="AL370" s="143" t="s">
        <v>245</v>
      </c>
      <c r="AM370" s="129"/>
      <c r="AN370" s="200"/>
      <c r="AO370" s="143" t="s">
        <v>245</v>
      </c>
      <c r="AP370" s="129"/>
      <c r="AQ370" s="200"/>
      <c r="AR370" s="144" t="s">
        <v>246</v>
      </c>
      <c r="AS370" s="172">
        <f t="shared" si="48"/>
        <v>0</v>
      </c>
      <c r="AT370" s="198" t="s">
        <v>330</v>
      </c>
    </row>
    <row r="371" spans="2:46" ht="15" customHeight="1" outlineLevel="1" x14ac:dyDescent="0.4">
      <c r="B371" s="251"/>
      <c r="C371" s="145"/>
      <c r="D371" s="146"/>
      <c r="E371" s="146"/>
      <c r="F371" s="141"/>
      <c r="G371" s="171"/>
      <c r="H371" s="143" t="s">
        <v>245</v>
      </c>
      <c r="I371" s="129"/>
      <c r="J371" s="200"/>
      <c r="K371" s="143" t="s">
        <v>245</v>
      </c>
      <c r="L371" s="129"/>
      <c r="M371" s="200"/>
      <c r="N371" s="143" t="s">
        <v>245</v>
      </c>
      <c r="O371" s="129"/>
      <c r="P371" s="200"/>
      <c r="Q371" s="143" t="s">
        <v>245</v>
      </c>
      <c r="R371" s="129"/>
      <c r="S371" s="200"/>
      <c r="T371" s="144" t="s">
        <v>246</v>
      </c>
      <c r="U371" s="172">
        <f t="shared" si="49"/>
        <v>0</v>
      </c>
      <c r="V371" s="198" t="s">
        <v>330</v>
      </c>
      <c r="Z371" s="251"/>
      <c r="AA371" s="145"/>
      <c r="AB371" s="146"/>
      <c r="AC371" s="146"/>
      <c r="AD371" s="141"/>
      <c r="AE371" s="142"/>
      <c r="AF371" s="143" t="s">
        <v>245</v>
      </c>
      <c r="AG371" s="129"/>
      <c r="AH371" s="200"/>
      <c r="AI371" s="143" t="s">
        <v>245</v>
      </c>
      <c r="AJ371" s="129"/>
      <c r="AK371" s="200"/>
      <c r="AL371" s="143" t="s">
        <v>245</v>
      </c>
      <c r="AM371" s="129"/>
      <c r="AN371" s="200"/>
      <c r="AO371" s="143" t="s">
        <v>245</v>
      </c>
      <c r="AP371" s="129"/>
      <c r="AQ371" s="200"/>
      <c r="AR371" s="144" t="s">
        <v>246</v>
      </c>
      <c r="AS371" s="172">
        <f t="shared" si="48"/>
        <v>0</v>
      </c>
      <c r="AT371" s="198" t="s">
        <v>330</v>
      </c>
    </row>
    <row r="372" spans="2:46" ht="15" customHeight="1" outlineLevel="1" x14ac:dyDescent="0.4">
      <c r="B372" s="251"/>
      <c r="C372" s="145"/>
      <c r="D372" s="146"/>
      <c r="E372" s="146"/>
      <c r="F372" s="141"/>
      <c r="G372" s="171"/>
      <c r="H372" s="143" t="s">
        <v>245</v>
      </c>
      <c r="I372" s="129"/>
      <c r="J372" s="200"/>
      <c r="K372" s="143" t="s">
        <v>245</v>
      </c>
      <c r="L372" s="129"/>
      <c r="M372" s="200"/>
      <c r="N372" s="143" t="s">
        <v>245</v>
      </c>
      <c r="O372" s="129"/>
      <c r="P372" s="200"/>
      <c r="Q372" s="143" t="s">
        <v>245</v>
      </c>
      <c r="R372" s="129"/>
      <c r="S372" s="200"/>
      <c r="T372" s="144" t="s">
        <v>246</v>
      </c>
      <c r="U372" s="172">
        <f t="shared" si="49"/>
        <v>0</v>
      </c>
      <c r="V372" s="198" t="s">
        <v>330</v>
      </c>
      <c r="Z372" s="251"/>
      <c r="AA372" s="145"/>
      <c r="AB372" s="146"/>
      <c r="AC372" s="146"/>
      <c r="AD372" s="141"/>
      <c r="AE372" s="142"/>
      <c r="AF372" s="143" t="s">
        <v>245</v>
      </c>
      <c r="AG372" s="129"/>
      <c r="AH372" s="200"/>
      <c r="AI372" s="143" t="s">
        <v>245</v>
      </c>
      <c r="AJ372" s="129"/>
      <c r="AK372" s="200"/>
      <c r="AL372" s="143" t="s">
        <v>245</v>
      </c>
      <c r="AM372" s="129"/>
      <c r="AN372" s="200"/>
      <c r="AO372" s="143" t="s">
        <v>245</v>
      </c>
      <c r="AP372" s="129"/>
      <c r="AQ372" s="200"/>
      <c r="AR372" s="144" t="s">
        <v>246</v>
      </c>
      <c r="AS372" s="172">
        <f t="shared" si="48"/>
        <v>0</v>
      </c>
      <c r="AT372" s="198" t="s">
        <v>330</v>
      </c>
    </row>
    <row r="373" spans="2:46" ht="15" customHeight="1" outlineLevel="1" x14ac:dyDescent="0.4">
      <c r="B373" s="251"/>
      <c r="C373" s="145"/>
      <c r="D373" s="146"/>
      <c r="E373" s="146"/>
      <c r="F373" s="141"/>
      <c r="G373" s="171"/>
      <c r="H373" s="143" t="s">
        <v>245</v>
      </c>
      <c r="I373" s="129"/>
      <c r="J373" s="200"/>
      <c r="K373" s="143" t="s">
        <v>245</v>
      </c>
      <c r="L373" s="129"/>
      <c r="M373" s="200"/>
      <c r="N373" s="143" t="s">
        <v>245</v>
      </c>
      <c r="O373" s="129"/>
      <c r="P373" s="200"/>
      <c r="Q373" s="143" t="s">
        <v>245</v>
      </c>
      <c r="R373" s="129"/>
      <c r="S373" s="200"/>
      <c r="T373" s="144" t="s">
        <v>246</v>
      </c>
      <c r="U373" s="172">
        <f t="shared" si="49"/>
        <v>0</v>
      </c>
      <c r="V373" s="198" t="s">
        <v>330</v>
      </c>
      <c r="Z373" s="251"/>
      <c r="AA373" s="145"/>
      <c r="AB373" s="146"/>
      <c r="AC373" s="146"/>
      <c r="AD373" s="141"/>
      <c r="AE373" s="142"/>
      <c r="AF373" s="143" t="s">
        <v>245</v>
      </c>
      <c r="AG373" s="129"/>
      <c r="AH373" s="200"/>
      <c r="AI373" s="143" t="s">
        <v>245</v>
      </c>
      <c r="AJ373" s="129"/>
      <c r="AK373" s="200"/>
      <c r="AL373" s="143" t="s">
        <v>245</v>
      </c>
      <c r="AM373" s="129"/>
      <c r="AN373" s="200"/>
      <c r="AO373" s="143" t="s">
        <v>245</v>
      </c>
      <c r="AP373" s="129"/>
      <c r="AQ373" s="200"/>
      <c r="AR373" s="144" t="s">
        <v>246</v>
      </c>
      <c r="AS373" s="172">
        <f t="shared" si="48"/>
        <v>0</v>
      </c>
      <c r="AT373" s="198" t="s">
        <v>330</v>
      </c>
    </row>
    <row r="374" spans="2:46" ht="15" customHeight="1" outlineLevel="1" x14ac:dyDescent="0.4">
      <c r="B374" s="251"/>
      <c r="C374" s="145"/>
      <c r="D374" s="146"/>
      <c r="E374" s="146"/>
      <c r="F374" s="141"/>
      <c r="G374" s="171"/>
      <c r="H374" s="143" t="s">
        <v>245</v>
      </c>
      <c r="I374" s="129"/>
      <c r="J374" s="200"/>
      <c r="K374" s="143" t="s">
        <v>245</v>
      </c>
      <c r="L374" s="129"/>
      <c r="M374" s="200"/>
      <c r="N374" s="143" t="s">
        <v>245</v>
      </c>
      <c r="O374" s="129"/>
      <c r="P374" s="200"/>
      <c r="Q374" s="143" t="s">
        <v>245</v>
      </c>
      <c r="R374" s="129"/>
      <c r="S374" s="200"/>
      <c r="T374" s="144" t="s">
        <v>246</v>
      </c>
      <c r="U374" s="172">
        <f t="shared" si="47"/>
        <v>0</v>
      </c>
      <c r="V374" s="198" t="s">
        <v>330</v>
      </c>
      <c r="Z374" s="251"/>
      <c r="AA374" s="145"/>
      <c r="AB374" s="146"/>
      <c r="AC374" s="146"/>
      <c r="AD374" s="141"/>
      <c r="AE374" s="142"/>
      <c r="AF374" s="143" t="s">
        <v>245</v>
      </c>
      <c r="AG374" s="129"/>
      <c r="AH374" s="200"/>
      <c r="AI374" s="143" t="s">
        <v>245</v>
      </c>
      <c r="AJ374" s="129"/>
      <c r="AK374" s="200"/>
      <c r="AL374" s="143" t="s">
        <v>245</v>
      </c>
      <c r="AM374" s="129"/>
      <c r="AN374" s="200"/>
      <c r="AO374" s="143" t="s">
        <v>245</v>
      </c>
      <c r="AP374" s="129"/>
      <c r="AQ374" s="200"/>
      <c r="AR374" s="144" t="s">
        <v>246</v>
      </c>
      <c r="AS374" s="172">
        <f t="shared" si="48"/>
        <v>0</v>
      </c>
      <c r="AT374" s="198" t="s">
        <v>330</v>
      </c>
    </row>
    <row r="375" spans="2:46" ht="15" hidden="1" customHeight="1" outlineLevel="2" x14ac:dyDescent="0.4">
      <c r="B375" s="251"/>
      <c r="C375" s="145"/>
      <c r="D375" s="146"/>
      <c r="E375" s="146"/>
      <c r="F375" s="141"/>
      <c r="G375" s="171"/>
      <c r="H375" s="143" t="s">
        <v>245</v>
      </c>
      <c r="I375" s="129"/>
      <c r="J375" s="200"/>
      <c r="K375" s="143" t="s">
        <v>245</v>
      </c>
      <c r="L375" s="129"/>
      <c r="M375" s="200"/>
      <c r="N375" s="143" t="s">
        <v>245</v>
      </c>
      <c r="O375" s="129"/>
      <c r="P375" s="200"/>
      <c r="Q375" s="143" t="s">
        <v>245</v>
      </c>
      <c r="R375" s="129"/>
      <c r="S375" s="200"/>
      <c r="T375" s="144" t="s">
        <v>246</v>
      </c>
      <c r="U375" s="172">
        <f t="shared" si="47"/>
        <v>0</v>
      </c>
      <c r="V375" s="198" t="s">
        <v>330</v>
      </c>
      <c r="Z375" s="251"/>
      <c r="AA375" s="145"/>
      <c r="AB375" s="146"/>
      <c r="AC375" s="146"/>
      <c r="AD375" s="141"/>
      <c r="AE375" s="142"/>
      <c r="AF375" s="143" t="s">
        <v>245</v>
      </c>
      <c r="AG375" s="129"/>
      <c r="AH375" s="200"/>
      <c r="AI375" s="143" t="s">
        <v>245</v>
      </c>
      <c r="AJ375" s="129"/>
      <c r="AK375" s="200"/>
      <c r="AL375" s="143" t="s">
        <v>245</v>
      </c>
      <c r="AM375" s="129"/>
      <c r="AN375" s="200"/>
      <c r="AO375" s="143" t="s">
        <v>245</v>
      </c>
      <c r="AP375" s="129"/>
      <c r="AQ375" s="200"/>
      <c r="AR375" s="144" t="s">
        <v>246</v>
      </c>
      <c r="AS375" s="172">
        <f t="shared" si="48"/>
        <v>0</v>
      </c>
      <c r="AT375" s="198" t="s">
        <v>330</v>
      </c>
    </row>
    <row r="376" spans="2:46" ht="15" hidden="1" customHeight="1" outlineLevel="2" x14ac:dyDescent="0.4">
      <c r="B376" s="251"/>
      <c r="C376" s="145"/>
      <c r="D376" s="146"/>
      <c r="E376" s="146"/>
      <c r="F376" s="141"/>
      <c r="G376" s="171"/>
      <c r="H376" s="143" t="s">
        <v>245</v>
      </c>
      <c r="I376" s="129"/>
      <c r="J376" s="200"/>
      <c r="K376" s="143" t="s">
        <v>245</v>
      </c>
      <c r="L376" s="129"/>
      <c r="M376" s="200"/>
      <c r="N376" s="143" t="s">
        <v>245</v>
      </c>
      <c r="O376" s="129"/>
      <c r="P376" s="200"/>
      <c r="Q376" s="143" t="s">
        <v>245</v>
      </c>
      <c r="R376" s="129"/>
      <c r="S376" s="200"/>
      <c r="T376" s="144" t="s">
        <v>246</v>
      </c>
      <c r="U376" s="172">
        <f t="shared" ref="U376:U385" si="50">PRODUCT(G376,I376,L376,O376,R376)</f>
        <v>0</v>
      </c>
      <c r="V376" s="198" t="s">
        <v>330</v>
      </c>
      <c r="Z376" s="251"/>
      <c r="AA376" s="145"/>
      <c r="AB376" s="146"/>
      <c r="AC376" s="146"/>
      <c r="AD376" s="141"/>
      <c r="AE376" s="142"/>
      <c r="AF376" s="143" t="s">
        <v>245</v>
      </c>
      <c r="AG376" s="129"/>
      <c r="AH376" s="200"/>
      <c r="AI376" s="143" t="s">
        <v>245</v>
      </c>
      <c r="AJ376" s="129"/>
      <c r="AK376" s="200"/>
      <c r="AL376" s="143" t="s">
        <v>245</v>
      </c>
      <c r="AM376" s="129"/>
      <c r="AN376" s="200"/>
      <c r="AO376" s="143" t="s">
        <v>245</v>
      </c>
      <c r="AP376" s="129"/>
      <c r="AQ376" s="200"/>
      <c r="AR376" s="144" t="s">
        <v>246</v>
      </c>
      <c r="AS376" s="172">
        <f t="shared" ref="AS376:AS385" si="51">PRODUCT(AE376,AG376,AJ376,AM376,AP376)</f>
        <v>0</v>
      </c>
      <c r="AT376" s="198" t="s">
        <v>330</v>
      </c>
    </row>
    <row r="377" spans="2:46" ht="15" hidden="1" customHeight="1" outlineLevel="2" x14ac:dyDescent="0.4">
      <c r="B377" s="251"/>
      <c r="C377" s="145"/>
      <c r="D377" s="146"/>
      <c r="E377" s="146"/>
      <c r="F377" s="141"/>
      <c r="G377" s="171"/>
      <c r="H377" s="143" t="s">
        <v>245</v>
      </c>
      <c r="I377" s="129"/>
      <c r="J377" s="200"/>
      <c r="K377" s="143" t="s">
        <v>245</v>
      </c>
      <c r="L377" s="129"/>
      <c r="M377" s="200"/>
      <c r="N377" s="143" t="s">
        <v>245</v>
      </c>
      <c r="O377" s="129"/>
      <c r="P377" s="200"/>
      <c r="Q377" s="143" t="s">
        <v>245</v>
      </c>
      <c r="R377" s="129"/>
      <c r="S377" s="200"/>
      <c r="T377" s="144" t="s">
        <v>246</v>
      </c>
      <c r="U377" s="172">
        <f t="shared" si="50"/>
        <v>0</v>
      </c>
      <c r="V377" s="198" t="s">
        <v>330</v>
      </c>
      <c r="Z377" s="251"/>
      <c r="AA377" s="145"/>
      <c r="AB377" s="146"/>
      <c r="AC377" s="146"/>
      <c r="AD377" s="141"/>
      <c r="AE377" s="142"/>
      <c r="AF377" s="143" t="s">
        <v>245</v>
      </c>
      <c r="AG377" s="129"/>
      <c r="AH377" s="200"/>
      <c r="AI377" s="143" t="s">
        <v>245</v>
      </c>
      <c r="AJ377" s="129"/>
      <c r="AK377" s="200"/>
      <c r="AL377" s="143" t="s">
        <v>245</v>
      </c>
      <c r="AM377" s="129"/>
      <c r="AN377" s="200"/>
      <c r="AO377" s="143" t="s">
        <v>245</v>
      </c>
      <c r="AP377" s="129"/>
      <c r="AQ377" s="200"/>
      <c r="AR377" s="144" t="s">
        <v>246</v>
      </c>
      <c r="AS377" s="172">
        <f t="shared" si="51"/>
        <v>0</v>
      </c>
      <c r="AT377" s="198" t="s">
        <v>330</v>
      </c>
    </row>
    <row r="378" spans="2:46" ht="15" hidden="1" customHeight="1" outlineLevel="2" x14ac:dyDescent="0.4">
      <c r="B378" s="251"/>
      <c r="C378" s="145"/>
      <c r="D378" s="146"/>
      <c r="E378" s="146"/>
      <c r="F378" s="141"/>
      <c r="G378" s="171"/>
      <c r="H378" s="143" t="s">
        <v>245</v>
      </c>
      <c r="I378" s="129"/>
      <c r="J378" s="200"/>
      <c r="K378" s="143" t="s">
        <v>245</v>
      </c>
      <c r="L378" s="129"/>
      <c r="M378" s="200"/>
      <c r="N378" s="143" t="s">
        <v>245</v>
      </c>
      <c r="O378" s="129"/>
      <c r="P378" s="200"/>
      <c r="Q378" s="143" t="s">
        <v>245</v>
      </c>
      <c r="R378" s="129"/>
      <c r="S378" s="200"/>
      <c r="T378" s="144" t="s">
        <v>246</v>
      </c>
      <c r="U378" s="172">
        <f t="shared" si="50"/>
        <v>0</v>
      </c>
      <c r="V378" s="198" t="s">
        <v>330</v>
      </c>
      <c r="Z378" s="251"/>
      <c r="AA378" s="145"/>
      <c r="AB378" s="146"/>
      <c r="AC378" s="146"/>
      <c r="AD378" s="141"/>
      <c r="AE378" s="142"/>
      <c r="AF378" s="143" t="s">
        <v>245</v>
      </c>
      <c r="AG378" s="129"/>
      <c r="AH378" s="200"/>
      <c r="AI378" s="143" t="s">
        <v>245</v>
      </c>
      <c r="AJ378" s="129"/>
      <c r="AK378" s="200"/>
      <c r="AL378" s="143" t="s">
        <v>245</v>
      </c>
      <c r="AM378" s="129"/>
      <c r="AN378" s="200"/>
      <c r="AO378" s="143" t="s">
        <v>245</v>
      </c>
      <c r="AP378" s="129"/>
      <c r="AQ378" s="200"/>
      <c r="AR378" s="144" t="s">
        <v>246</v>
      </c>
      <c r="AS378" s="172">
        <f t="shared" si="51"/>
        <v>0</v>
      </c>
      <c r="AT378" s="198" t="s">
        <v>330</v>
      </c>
    </row>
    <row r="379" spans="2:46" ht="15" hidden="1" customHeight="1" outlineLevel="2" x14ac:dyDescent="0.4">
      <c r="B379" s="251"/>
      <c r="C379" s="145"/>
      <c r="D379" s="146"/>
      <c r="E379" s="146"/>
      <c r="F379" s="141"/>
      <c r="G379" s="171"/>
      <c r="H379" s="143" t="s">
        <v>245</v>
      </c>
      <c r="I379" s="129"/>
      <c r="J379" s="200"/>
      <c r="K379" s="143" t="s">
        <v>245</v>
      </c>
      <c r="L379" s="129"/>
      <c r="M379" s="200"/>
      <c r="N379" s="143" t="s">
        <v>245</v>
      </c>
      <c r="O379" s="129"/>
      <c r="P379" s="200"/>
      <c r="Q379" s="143" t="s">
        <v>245</v>
      </c>
      <c r="R379" s="129"/>
      <c r="S379" s="200"/>
      <c r="T379" s="144" t="s">
        <v>246</v>
      </c>
      <c r="U379" s="172">
        <f t="shared" si="50"/>
        <v>0</v>
      </c>
      <c r="V379" s="198" t="s">
        <v>330</v>
      </c>
      <c r="Z379" s="251"/>
      <c r="AA379" s="145"/>
      <c r="AB379" s="146"/>
      <c r="AC379" s="146"/>
      <c r="AD379" s="141"/>
      <c r="AE379" s="142"/>
      <c r="AF379" s="143" t="s">
        <v>245</v>
      </c>
      <c r="AG379" s="129"/>
      <c r="AH379" s="200"/>
      <c r="AI379" s="143" t="s">
        <v>245</v>
      </c>
      <c r="AJ379" s="129"/>
      <c r="AK379" s="200"/>
      <c r="AL379" s="143" t="s">
        <v>245</v>
      </c>
      <c r="AM379" s="129"/>
      <c r="AN379" s="200"/>
      <c r="AO379" s="143" t="s">
        <v>245</v>
      </c>
      <c r="AP379" s="129"/>
      <c r="AQ379" s="200"/>
      <c r="AR379" s="144" t="s">
        <v>246</v>
      </c>
      <c r="AS379" s="172">
        <f t="shared" si="51"/>
        <v>0</v>
      </c>
      <c r="AT379" s="198" t="s">
        <v>330</v>
      </c>
    </row>
    <row r="380" spans="2:46" ht="15" hidden="1" customHeight="1" outlineLevel="2" x14ac:dyDescent="0.4">
      <c r="B380" s="251"/>
      <c r="C380" s="145"/>
      <c r="D380" s="146"/>
      <c r="E380" s="146"/>
      <c r="F380" s="141"/>
      <c r="G380" s="171"/>
      <c r="H380" s="143" t="s">
        <v>245</v>
      </c>
      <c r="I380" s="129"/>
      <c r="J380" s="200"/>
      <c r="K380" s="143" t="s">
        <v>245</v>
      </c>
      <c r="L380" s="129"/>
      <c r="M380" s="200"/>
      <c r="N380" s="143" t="s">
        <v>245</v>
      </c>
      <c r="O380" s="129"/>
      <c r="P380" s="200"/>
      <c r="Q380" s="143" t="s">
        <v>245</v>
      </c>
      <c r="R380" s="129"/>
      <c r="S380" s="200"/>
      <c r="T380" s="144" t="s">
        <v>246</v>
      </c>
      <c r="U380" s="172">
        <f t="shared" si="50"/>
        <v>0</v>
      </c>
      <c r="V380" s="198" t="s">
        <v>330</v>
      </c>
      <c r="Z380" s="251"/>
      <c r="AA380" s="145"/>
      <c r="AB380" s="146"/>
      <c r="AC380" s="146"/>
      <c r="AD380" s="141"/>
      <c r="AE380" s="142"/>
      <c r="AF380" s="143" t="s">
        <v>245</v>
      </c>
      <c r="AG380" s="129"/>
      <c r="AH380" s="200"/>
      <c r="AI380" s="143" t="s">
        <v>245</v>
      </c>
      <c r="AJ380" s="129"/>
      <c r="AK380" s="200"/>
      <c r="AL380" s="143" t="s">
        <v>245</v>
      </c>
      <c r="AM380" s="129"/>
      <c r="AN380" s="200"/>
      <c r="AO380" s="143" t="s">
        <v>245</v>
      </c>
      <c r="AP380" s="129"/>
      <c r="AQ380" s="200"/>
      <c r="AR380" s="144" t="s">
        <v>246</v>
      </c>
      <c r="AS380" s="172">
        <f t="shared" si="51"/>
        <v>0</v>
      </c>
      <c r="AT380" s="198" t="s">
        <v>330</v>
      </c>
    </row>
    <row r="381" spans="2:46" ht="15" hidden="1" customHeight="1" outlineLevel="2" x14ac:dyDescent="0.4">
      <c r="B381" s="251"/>
      <c r="C381" s="145"/>
      <c r="D381" s="146"/>
      <c r="E381" s="146"/>
      <c r="F381" s="141"/>
      <c r="G381" s="171"/>
      <c r="H381" s="143" t="s">
        <v>245</v>
      </c>
      <c r="I381" s="129"/>
      <c r="J381" s="200"/>
      <c r="K381" s="143" t="s">
        <v>245</v>
      </c>
      <c r="L381" s="129"/>
      <c r="M381" s="200"/>
      <c r="N381" s="143" t="s">
        <v>245</v>
      </c>
      <c r="O381" s="129"/>
      <c r="P381" s="200"/>
      <c r="Q381" s="143" t="s">
        <v>245</v>
      </c>
      <c r="R381" s="129"/>
      <c r="S381" s="200"/>
      <c r="T381" s="144" t="s">
        <v>246</v>
      </c>
      <c r="U381" s="172">
        <f t="shared" si="50"/>
        <v>0</v>
      </c>
      <c r="V381" s="198" t="s">
        <v>330</v>
      </c>
      <c r="Z381" s="251"/>
      <c r="AA381" s="145"/>
      <c r="AB381" s="146"/>
      <c r="AC381" s="146"/>
      <c r="AD381" s="141"/>
      <c r="AE381" s="142"/>
      <c r="AF381" s="143" t="s">
        <v>245</v>
      </c>
      <c r="AG381" s="129"/>
      <c r="AH381" s="200"/>
      <c r="AI381" s="143" t="s">
        <v>245</v>
      </c>
      <c r="AJ381" s="129"/>
      <c r="AK381" s="200"/>
      <c r="AL381" s="143" t="s">
        <v>245</v>
      </c>
      <c r="AM381" s="129"/>
      <c r="AN381" s="200"/>
      <c r="AO381" s="143" t="s">
        <v>245</v>
      </c>
      <c r="AP381" s="129"/>
      <c r="AQ381" s="200"/>
      <c r="AR381" s="144" t="s">
        <v>246</v>
      </c>
      <c r="AS381" s="172">
        <f t="shared" si="51"/>
        <v>0</v>
      </c>
      <c r="AT381" s="198" t="s">
        <v>330</v>
      </c>
    </row>
    <row r="382" spans="2:46" ht="15" hidden="1" customHeight="1" outlineLevel="2" x14ac:dyDescent="0.4">
      <c r="B382" s="251"/>
      <c r="C382" s="145"/>
      <c r="D382" s="146"/>
      <c r="E382" s="146"/>
      <c r="F382" s="141"/>
      <c r="G382" s="171"/>
      <c r="H382" s="143" t="s">
        <v>245</v>
      </c>
      <c r="I382" s="129"/>
      <c r="J382" s="200"/>
      <c r="K382" s="143" t="s">
        <v>245</v>
      </c>
      <c r="L382" s="129"/>
      <c r="M382" s="200"/>
      <c r="N382" s="143" t="s">
        <v>245</v>
      </c>
      <c r="O382" s="129"/>
      <c r="P382" s="200"/>
      <c r="Q382" s="143" t="s">
        <v>245</v>
      </c>
      <c r="R382" s="129"/>
      <c r="S382" s="200"/>
      <c r="T382" s="144" t="s">
        <v>246</v>
      </c>
      <c r="U382" s="172">
        <f t="shared" si="50"/>
        <v>0</v>
      </c>
      <c r="V382" s="198" t="s">
        <v>330</v>
      </c>
      <c r="Z382" s="251"/>
      <c r="AA382" s="145"/>
      <c r="AB382" s="146"/>
      <c r="AC382" s="146"/>
      <c r="AD382" s="141"/>
      <c r="AE382" s="142"/>
      <c r="AF382" s="143" t="s">
        <v>245</v>
      </c>
      <c r="AG382" s="129"/>
      <c r="AH382" s="200"/>
      <c r="AI382" s="143" t="s">
        <v>245</v>
      </c>
      <c r="AJ382" s="129"/>
      <c r="AK382" s="200"/>
      <c r="AL382" s="143" t="s">
        <v>245</v>
      </c>
      <c r="AM382" s="129"/>
      <c r="AN382" s="200"/>
      <c r="AO382" s="143" t="s">
        <v>245</v>
      </c>
      <c r="AP382" s="129"/>
      <c r="AQ382" s="200"/>
      <c r="AR382" s="144" t="s">
        <v>246</v>
      </c>
      <c r="AS382" s="172">
        <f t="shared" si="51"/>
        <v>0</v>
      </c>
      <c r="AT382" s="198" t="s">
        <v>330</v>
      </c>
    </row>
    <row r="383" spans="2:46" ht="15" hidden="1" customHeight="1" outlineLevel="2" x14ac:dyDescent="0.4">
      <c r="B383" s="251"/>
      <c r="C383" s="145"/>
      <c r="D383" s="146"/>
      <c r="E383" s="146"/>
      <c r="F383" s="141"/>
      <c r="G383" s="171"/>
      <c r="H383" s="143" t="s">
        <v>245</v>
      </c>
      <c r="I383" s="129"/>
      <c r="J383" s="200"/>
      <c r="K383" s="143" t="s">
        <v>245</v>
      </c>
      <c r="L383" s="129"/>
      <c r="M383" s="200"/>
      <c r="N383" s="143" t="s">
        <v>245</v>
      </c>
      <c r="O383" s="129"/>
      <c r="P383" s="200"/>
      <c r="Q383" s="143" t="s">
        <v>245</v>
      </c>
      <c r="R383" s="129"/>
      <c r="S383" s="200"/>
      <c r="T383" s="144" t="s">
        <v>246</v>
      </c>
      <c r="U383" s="172">
        <f t="shared" si="50"/>
        <v>0</v>
      </c>
      <c r="V383" s="198" t="s">
        <v>330</v>
      </c>
      <c r="Z383" s="251"/>
      <c r="AA383" s="145"/>
      <c r="AB383" s="146"/>
      <c r="AC383" s="146"/>
      <c r="AD383" s="141"/>
      <c r="AE383" s="142"/>
      <c r="AF383" s="143" t="s">
        <v>245</v>
      </c>
      <c r="AG383" s="129"/>
      <c r="AH383" s="200"/>
      <c r="AI383" s="143" t="s">
        <v>245</v>
      </c>
      <c r="AJ383" s="129"/>
      <c r="AK383" s="200"/>
      <c r="AL383" s="143" t="s">
        <v>245</v>
      </c>
      <c r="AM383" s="129"/>
      <c r="AN383" s="200"/>
      <c r="AO383" s="143" t="s">
        <v>245</v>
      </c>
      <c r="AP383" s="129"/>
      <c r="AQ383" s="200"/>
      <c r="AR383" s="144" t="s">
        <v>246</v>
      </c>
      <c r="AS383" s="172">
        <f t="shared" si="51"/>
        <v>0</v>
      </c>
      <c r="AT383" s="198" t="s">
        <v>330</v>
      </c>
    </row>
    <row r="384" spans="2:46" ht="15" hidden="1" customHeight="1" outlineLevel="2" x14ac:dyDescent="0.4">
      <c r="B384" s="251"/>
      <c r="C384" s="145"/>
      <c r="D384" s="146"/>
      <c r="E384" s="146"/>
      <c r="F384" s="141"/>
      <c r="G384" s="171"/>
      <c r="H384" s="143" t="s">
        <v>245</v>
      </c>
      <c r="I384" s="129"/>
      <c r="J384" s="200"/>
      <c r="K384" s="143" t="s">
        <v>245</v>
      </c>
      <c r="L384" s="129"/>
      <c r="M384" s="200"/>
      <c r="N384" s="143" t="s">
        <v>245</v>
      </c>
      <c r="O384" s="129"/>
      <c r="P384" s="200"/>
      <c r="Q384" s="143" t="s">
        <v>245</v>
      </c>
      <c r="R384" s="129"/>
      <c r="S384" s="200"/>
      <c r="T384" s="144" t="s">
        <v>246</v>
      </c>
      <c r="U384" s="172">
        <f t="shared" si="50"/>
        <v>0</v>
      </c>
      <c r="V384" s="198" t="s">
        <v>330</v>
      </c>
      <c r="Z384" s="251"/>
      <c r="AA384" s="145"/>
      <c r="AB384" s="146"/>
      <c r="AC384" s="146"/>
      <c r="AD384" s="141"/>
      <c r="AE384" s="142"/>
      <c r="AF384" s="143" t="s">
        <v>245</v>
      </c>
      <c r="AG384" s="129"/>
      <c r="AH384" s="200"/>
      <c r="AI384" s="143" t="s">
        <v>245</v>
      </c>
      <c r="AJ384" s="129"/>
      <c r="AK384" s="200"/>
      <c r="AL384" s="143" t="s">
        <v>245</v>
      </c>
      <c r="AM384" s="129"/>
      <c r="AN384" s="200"/>
      <c r="AO384" s="143" t="s">
        <v>245</v>
      </c>
      <c r="AP384" s="129"/>
      <c r="AQ384" s="200"/>
      <c r="AR384" s="144" t="s">
        <v>246</v>
      </c>
      <c r="AS384" s="172">
        <f t="shared" si="51"/>
        <v>0</v>
      </c>
      <c r="AT384" s="198" t="s">
        <v>330</v>
      </c>
    </row>
    <row r="385" spans="2:46" ht="15" hidden="1" customHeight="1" outlineLevel="2" x14ac:dyDescent="0.4">
      <c r="B385" s="251"/>
      <c r="C385" s="145"/>
      <c r="D385" s="146"/>
      <c r="E385" s="146"/>
      <c r="F385" s="141"/>
      <c r="G385" s="171"/>
      <c r="H385" s="143" t="s">
        <v>245</v>
      </c>
      <c r="I385" s="129"/>
      <c r="J385" s="200"/>
      <c r="K385" s="143" t="s">
        <v>245</v>
      </c>
      <c r="L385" s="129"/>
      <c r="M385" s="200"/>
      <c r="N385" s="143" t="s">
        <v>245</v>
      </c>
      <c r="O385" s="129"/>
      <c r="P385" s="200"/>
      <c r="Q385" s="143" t="s">
        <v>245</v>
      </c>
      <c r="R385" s="129"/>
      <c r="S385" s="200"/>
      <c r="T385" s="144" t="s">
        <v>246</v>
      </c>
      <c r="U385" s="172">
        <f t="shared" si="50"/>
        <v>0</v>
      </c>
      <c r="V385" s="198" t="s">
        <v>330</v>
      </c>
      <c r="Z385" s="251"/>
      <c r="AA385" s="145"/>
      <c r="AB385" s="146"/>
      <c r="AC385" s="146"/>
      <c r="AD385" s="141"/>
      <c r="AE385" s="142"/>
      <c r="AF385" s="143" t="s">
        <v>245</v>
      </c>
      <c r="AG385" s="129"/>
      <c r="AH385" s="200"/>
      <c r="AI385" s="143" t="s">
        <v>245</v>
      </c>
      <c r="AJ385" s="129"/>
      <c r="AK385" s="200"/>
      <c r="AL385" s="143" t="s">
        <v>245</v>
      </c>
      <c r="AM385" s="129"/>
      <c r="AN385" s="200"/>
      <c r="AO385" s="143" t="s">
        <v>245</v>
      </c>
      <c r="AP385" s="129"/>
      <c r="AQ385" s="200"/>
      <c r="AR385" s="144" t="s">
        <v>246</v>
      </c>
      <c r="AS385" s="172">
        <f t="shared" si="51"/>
        <v>0</v>
      </c>
      <c r="AT385" s="198" t="s">
        <v>330</v>
      </c>
    </row>
    <row r="386" spans="2:46" ht="15" hidden="1" customHeight="1" outlineLevel="2" x14ac:dyDescent="0.4">
      <c r="B386" s="251"/>
      <c r="C386" s="145"/>
      <c r="D386" s="146"/>
      <c r="E386" s="146"/>
      <c r="F386" s="141"/>
      <c r="G386" s="171"/>
      <c r="H386" s="143" t="s">
        <v>245</v>
      </c>
      <c r="I386" s="129"/>
      <c r="J386" s="200"/>
      <c r="K386" s="143" t="s">
        <v>245</v>
      </c>
      <c r="L386" s="129"/>
      <c r="M386" s="200"/>
      <c r="N386" s="143" t="s">
        <v>245</v>
      </c>
      <c r="O386" s="129"/>
      <c r="P386" s="200"/>
      <c r="Q386" s="143" t="s">
        <v>245</v>
      </c>
      <c r="R386" s="129"/>
      <c r="S386" s="200"/>
      <c r="T386" s="144" t="s">
        <v>246</v>
      </c>
      <c r="U386" s="172">
        <f t="shared" si="47"/>
        <v>0</v>
      </c>
      <c r="V386" s="198" t="s">
        <v>330</v>
      </c>
      <c r="Z386" s="251"/>
      <c r="AA386" s="145"/>
      <c r="AB386" s="146"/>
      <c r="AC386" s="146"/>
      <c r="AD386" s="141"/>
      <c r="AE386" s="142"/>
      <c r="AF386" s="143" t="s">
        <v>245</v>
      </c>
      <c r="AG386" s="129"/>
      <c r="AH386" s="200"/>
      <c r="AI386" s="143" t="s">
        <v>245</v>
      </c>
      <c r="AJ386" s="129"/>
      <c r="AK386" s="200"/>
      <c r="AL386" s="143" t="s">
        <v>245</v>
      </c>
      <c r="AM386" s="129"/>
      <c r="AN386" s="200"/>
      <c r="AO386" s="143" t="s">
        <v>245</v>
      </c>
      <c r="AP386" s="129"/>
      <c r="AQ386" s="200"/>
      <c r="AR386" s="144" t="s">
        <v>246</v>
      </c>
      <c r="AS386" s="172">
        <f t="shared" si="48"/>
        <v>0</v>
      </c>
      <c r="AT386" s="198" t="s">
        <v>330</v>
      </c>
    </row>
    <row r="387" spans="2:46" ht="15" hidden="1" customHeight="1" outlineLevel="2" x14ac:dyDescent="0.4">
      <c r="B387" s="251"/>
      <c r="C387" s="145"/>
      <c r="D387" s="146"/>
      <c r="E387" s="146"/>
      <c r="F387" s="141"/>
      <c r="G387" s="171"/>
      <c r="H387" s="143" t="s">
        <v>245</v>
      </c>
      <c r="I387" s="129"/>
      <c r="J387" s="200"/>
      <c r="K387" s="143" t="s">
        <v>245</v>
      </c>
      <c r="L387" s="129"/>
      <c r="M387" s="200"/>
      <c r="N387" s="143" t="s">
        <v>245</v>
      </c>
      <c r="O387" s="129"/>
      <c r="P387" s="200"/>
      <c r="Q387" s="143" t="s">
        <v>245</v>
      </c>
      <c r="R387" s="129"/>
      <c r="S387" s="200"/>
      <c r="T387" s="144" t="s">
        <v>246</v>
      </c>
      <c r="U387" s="172">
        <f t="shared" si="47"/>
        <v>0</v>
      </c>
      <c r="V387" s="198" t="s">
        <v>330</v>
      </c>
      <c r="Z387" s="251"/>
      <c r="AA387" s="145"/>
      <c r="AB387" s="146"/>
      <c r="AC387" s="146"/>
      <c r="AD387" s="141"/>
      <c r="AE387" s="142"/>
      <c r="AF387" s="143" t="s">
        <v>245</v>
      </c>
      <c r="AG387" s="129"/>
      <c r="AH387" s="200"/>
      <c r="AI387" s="143" t="s">
        <v>245</v>
      </c>
      <c r="AJ387" s="129"/>
      <c r="AK387" s="200"/>
      <c r="AL387" s="143" t="s">
        <v>245</v>
      </c>
      <c r="AM387" s="129"/>
      <c r="AN387" s="200"/>
      <c r="AO387" s="143" t="s">
        <v>245</v>
      </c>
      <c r="AP387" s="129"/>
      <c r="AQ387" s="200"/>
      <c r="AR387" s="144" t="s">
        <v>246</v>
      </c>
      <c r="AS387" s="172">
        <f t="shared" si="48"/>
        <v>0</v>
      </c>
      <c r="AT387" s="198" t="s">
        <v>330</v>
      </c>
    </row>
    <row r="388" spans="2:46" ht="15" hidden="1" customHeight="1" outlineLevel="2" x14ac:dyDescent="0.4">
      <c r="B388" s="251"/>
      <c r="C388" s="145"/>
      <c r="D388" s="146"/>
      <c r="E388" s="146"/>
      <c r="F388" s="141"/>
      <c r="G388" s="171"/>
      <c r="H388" s="143" t="s">
        <v>245</v>
      </c>
      <c r="I388" s="129"/>
      <c r="J388" s="200"/>
      <c r="K388" s="143" t="s">
        <v>245</v>
      </c>
      <c r="L388" s="129"/>
      <c r="M388" s="200"/>
      <c r="N388" s="143" t="s">
        <v>245</v>
      </c>
      <c r="O388" s="129"/>
      <c r="P388" s="200"/>
      <c r="Q388" s="143" t="s">
        <v>245</v>
      </c>
      <c r="R388" s="129"/>
      <c r="S388" s="200"/>
      <c r="T388" s="144" t="s">
        <v>246</v>
      </c>
      <c r="U388" s="172">
        <f t="shared" si="47"/>
        <v>0</v>
      </c>
      <c r="V388" s="198" t="s">
        <v>330</v>
      </c>
      <c r="Z388" s="251"/>
      <c r="AA388" s="145"/>
      <c r="AB388" s="146"/>
      <c r="AC388" s="146"/>
      <c r="AD388" s="141"/>
      <c r="AE388" s="142"/>
      <c r="AF388" s="143" t="s">
        <v>245</v>
      </c>
      <c r="AG388" s="129"/>
      <c r="AH388" s="200"/>
      <c r="AI388" s="143" t="s">
        <v>245</v>
      </c>
      <c r="AJ388" s="129"/>
      <c r="AK388" s="200"/>
      <c r="AL388" s="143" t="s">
        <v>245</v>
      </c>
      <c r="AM388" s="129"/>
      <c r="AN388" s="200"/>
      <c r="AO388" s="143" t="s">
        <v>245</v>
      </c>
      <c r="AP388" s="129"/>
      <c r="AQ388" s="200"/>
      <c r="AR388" s="144" t="s">
        <v>246</v>
      </c>
      <c r="AS388" s="172">
        <f t="shared" si="48"/>
        <v>0</v>
      </c>
      <c r="AT388" s="198" t="s">
        <v>330</v>
      </c>
    </row>
    <row r="389" spans="2:46" ht="15" hidden="1" customHeight="1" outlineLevel="2" x14ac:dyDescent="0.4">
      <c r="B389" s="251"/>
      <c r="C389" s="145"/>
      <c r="D389" s="146"/>
      <c r="E389" s="146"/>
      <c r="F389" s="141"/>
      <c r="G389" s="171"/>
      <c r="H389" s="143" t="s">
        <v>245</v>
      </c>
      <c r="I389" s="129"/>
      <c r="J389" s="200"/>
      <c r="K389" s="143" t="s">
        <v>245</v>
      </c>
      <c r="L389" s="129"/>
      <c r="M389" s="200"/>
      <c r="N389" s="143" t="s">
        <v>245</v>
      </c>
      <c r="O389" s="129"/>
      <c r="P389" s="200"/>
      <c r="Q389" s="143" t="s">
        <v>245</v>
      </c>
      <c r="R389" s="129"/>
      <c r="S389" s="200"/>
      <c r="T389" s="144" t="s">
        <v>246</v>
      </c>
      <c r="U389" s="172">
        <f t="shared" si="47"/>
        <v>0</v>
      </c>
      <c r="V389" s="198" t="s">
        <v>330</v>
      </c>
      <c r="Z389" s="251"/>
      <c r="AA389" s="145"/>
      <c r="AB389" s="146"/>
      <c r="AC389" s="146"/>
      <c r="AD389" s="141"/>
      <c r="AE389" s="142"/>
      <c r="AF389" s="143" t="s">
        <v>245</v>
      </c>
      <c r="AG389" s="129"/>
      <c r="AH389" s="200"/>
      <c r="AI389" s="143" t="s">
        <v>245</v>
      </c>
      <c r="AJ389" s="129"/>
      <c r="AK389" s="200"/>
      <c r="AL389" s="143" t="s">
        <v>245</v>
      </c>
      <c r="AM389" s="129"/>
      <c r="AN389" s="200"/>
      <c r="AO389" s="143" t="s">
        <v>245</v>
      </c>
      <c r="AP389" s="129"/>
      <c r="AQ389" s="200"/>
      <c r="AR389" s="144" t="s">
        <v>246</v>
      </c>
      <c r="AS389" s="172">
        <f t="shared" si="48"/>
        <v>0</v>
      </c>
      <c r="AT389" s="198" t="s">
        <v>330</v>
      </c>
    </row>
    <row r="390" spans="2:46" ht="15" hidden="1" customHeight="1" outlineLevel="2" x14ac:dyDescent="0.4">
      <c r="B390" s="251"/>
      <c r="C390" s="147"/>
      <c r="D390" s="147"/>
      <c r="E390" s="147"/>
      <c r="F390" s="141"/>
      <c r="G390" s="171"/>
      <c r="H390" s="143" t="s">
        <v>245</v>
      </c>
      <c r="I390" s="129"/>
      <c r="J390" s="200"/>
      <c r="K390" s="143" t="s">
        <v>245</v>
      </c>
      <c r="L390" s="129"/>
      <c r="M390" s="200"/>
      <c r="N390" s="143" t="s">
        <v>245</v>
      </c>
      <c r="O390" s="129"/>
      <c r="P390" s="200"/>
      <c r="Q390" s="143" t="s">
        <v>245</v>
      </c>
      <c r="R390" s="129"/>
      <c r="S390" s="200"/>
      <c r="T390" s="144" t="s">
        <v>246</v>
      </c>
      <c r="U390" s="172">
        <f t="shared" si="47"/>
        <v>0</v>
      </c>
      <c r="V390" s="198" t="s">
        <v>330</v>
      </c>
      <c r="Z390" s="251"/>
      <c r="AA390" s="147"/>
      <c r="AB390" s="147"/>
      <c r="AC390" s="147"/>
      <c r="AD390" s="141"/>
      <c r="AE390" s="142"/>
      <c r="AF390" s="143" t="s">
        <v>245</v>
      </c>
      <c r="AG390" s="129"/>
      <c r="AH390" s="200"/>
      <c r="AI390" s="143" t="s">
        <v>245</v>
      </c>
      <c r="AJ390" s="129"/>
      <c r="AK390" s="200"/>
      <c r="AL390" s="143" t="s">
        <v>245</v>
      </c>
      <c r="AM390" s="129"/>
      <c r="AN390" s="200"/>
      <c r="AO390" s="143" t="s">
        <v>245</v>
      </c>
      <c r="AP390" s="129"/>
      <c r="AQ390" s="200"/>
      <c r="AR390" s="144" t="s">
        <v>246</v>
      </c>
      <c r="AS390" s="172">
        <f t="shared" si="48"/>
        <v>0</v>
      </c>
      <c r="AT390" s="198" t="s">
        <v>330</v>
      </c>
    </row>
    <row r="391" spans="2:46" ht="15" hidden="1" customHeight="1" outlineLevel="2" x14ac:dyDescent="0.4">
      <c r="B391" s="251"/>
      <c r="C391" s="147"/>
      <c r="D391" s="147"/>
      <c r="E391" s="147"/>
      <c r="F391" s="141"/>
      <c r="G391" s="171"/>
      <c r="H391" s="143" t="s">
        <v>245</v>
      </c>
      <c r="I391" s="129"/>
      <c r="J391" s="200"/>
      <c r="K391" s="143" t="s">
        <v>245</v>
      </c>
      <c r="L391" s="129"/>
      <c r="M391" s="200"/>
      <c r="N391" s="143" t="s">
        <v>245</v>
      </c>
      <c r="O391" s="129"/>
      <c r="P391" s="200"/>
      <c r="Q391" s="143" t="s">
        <v>245</v>
      </c>
      <c r="R391" s="129"/>
      <c r="S391" s="200"/>
      <c r="T391" s="144" t="s">
        <v>246</v>
      </c>
      <c r="U391" s="172">
        <f t="shared" si="47"/>
        <v>0</v>
      </c>
      <c r="V391" s="198" t="s">
        <v>330</v>
      </c>
      <c r="Z391" s="251"/>
      <c r="AA391" s="147"/>
      <c r="AB391" s="147"/>
      <c r="AC391" s="147"/>
      <c r="AD391" s="141"/>
      <c r="AE391" s="142"/>
      <c r="AF391" s="143" t="s">
        <v>245</v>
      </c>
      <c r="AG391" s="129"/>
      <c r="AH391" s="200"/>
      <c r="AI391" s="143" t="s">
        <v>245</v>
      </c>
      <c r="AJ391" s="129"/>
      <c r="AK391" s="200"/>
      <c r="AL391" s="143" t="s">
        <v>245</v>
      </c>
      <c r="AM391" s="129"/>
      <c r="AN391" s="200"/>
      <c r="AO391" s="143" t="s">
        <v>245</v>
      </c>
      <c r="AP391" s="129"/>
      <c r="AQ391" s="200"/>
      <c r="AR391" s="144" t="s">
        <v>246</v>
      </c>
      <c r="AS391" s="172">
        <f t="shared" si="48"/>
        <v>0</v>
      </c>
      <c r="AT391" s="198" t="s">
        <v>330</v>
      </c>
    </row>
    <row r="392" spans="2:46" ht="15" hidden="1" customHeight="1" outlineLevel="2" x14ac:dyDescent="0.4">
      <c r="B392" s="251"/>
      <c r="C392" s="147"/>
      <c r="D392" s="147"/>
      <c r="E392" s="147"/>
      <c r="F392" s="141"/>
      <c r="G392" s="171"/>
      <c r="H392" s="143" t="s">
        <v>245</v>
      </c>
      <c r="I392" s="129"/>
      <c r="J392" s="200"/>
      <c r="K392" s="143" t="s">
        <v>245</v>
      </c>
      <c r="L392" s="129"/>
      <c r="M392" s="200"/>
      <c r="N392" s="143" t="s">
        <v>245</v>
      </c>
      <c r="O392" s="129"/>
      <c r="P392" s="200"/>
      <c r="Q392" s="143" t="s">
        <v>245</v>
      </c>
      <c r="R392" s="129"/>
      <c r="S392" s="200"/>
      <c r="T392" s="144" t="s">
        <v>246</v>
      </c>
      <c r="U392" s="172">
        <f t="shared" si="47"/>
        <v>0</v>
      </c>
      <c r="V392" s="198" t="s">
        <v>330</v>
      </c>
      <c r="Z392" s="251"/>
      <c r="AA392" s="147"/>
      <c r="AB392" s="147"/>
      <c r="AC392" s="147"/>
      <c r="AD392" s="141"/>
      <c r="AE392" s="142"/>
      <c r="AF392" s="143" t="s">
        <v>245</v>
      </c>
      <c r="AG392" s="129"/>
      <c r="AH392" s="200"/>
      <c r="AI392" s="143" t="s">
        <v>245</v>
      </c>
      <c r="AJ392" s="129"/>
      <c r="AK392" s="200"/>
      <c r="AL392" s="143" t="s">
        <v>245</v>
      </c>
      <c r="AM392" s="129"/>
      <c r="AN392" s="200"/>
      <c r="AO392" s="143" t="s">
        <v>245</v>
      </c>
      <c r="AP392" s="129"/>
      <c r="AQ392" s="200"/>
      <c r="AR392" s="144" t="s">
        <v>246</v>
      </c>
      <c r="AS392" s="172">
        <f t="shared" si="48"/>
        <v>0</v>
      </c>
      <c r="AT392" s="198" t="s">
        <v>330</v>
      </c>
    </row>
    <row r="393" spans="2:46" ht="15" hidden="1" customHeight="1" outlineLevel="2" x14ac:dyDescent="0.4">
      <c r="B393" s="251"/>
      <c r="C393" s="147"/>
      <c r="D393" s="147"/>
      <c r="E393" s="147"/>
      <c r="F393" s="141"/>
      <c r="G393" s="171"/>
      <c r="H393" s="143" t="s">
        <v>245</v>
      </c>
      <c r="I393" s="129"/>
      <c r="J393" s="200"/>
      <c r="K393" s="143" t="s">
        <v>245</v>
      </c>
      <c r="L393" s="129"/>
      <c r="M393" s="200"/>
      <c r="N393" s="143" t="s">
        <v>245</v>
      </c>
      <c r="O393" s="129"/>
      <c r="P393" s="200"/>
      <c r="Q393" s="143" t="s">
        <v>245</v>
      </c>
      <c r="R393" s="129"/>
      <c r="S393" s="200"/>
      <c r="T393" s="144" t="s">
        <v>246</v>
      </c>
      <c r="U393" s="172">
        <f>PRODUCT(G393,I393,L393,O393,R393)</f>
        <v>0</v>
      </c>
      <c r="V393" s="198" t="s">
        <v>330</v>
      </c>
      <c r="Z393" s="251"/>
      <c r="AA393" s="147"/>
      <c r="AB393" s="147"/>
      <c r="AC393" s="147"/>
      <c r="AD393" s="141"/>
      <c r="AE393" s="142"/>
      <c r="AF393" s="143" t="s">
        <v>245</v>
      </c>
      <c r="AG393" s="129"/>
      <c r="AH393" s="200"/>
      <c r="AI393" s="143" t="s">
        <v>245</v>
      </c>
      <c r="AJ393" s="129"/>
      <c r="AK393" s="200"/>
      <c r="AL393" s="143" t="s">
        <v>245</v>
      </c>
      <c r="AM393" s="129"/>
      <c r="AN393" s="200"/>
      <c r="AO393" s="143" t="s">
        <v>245</v>
      </c>
      <c r="AP393" s="129"/>
      <c r="AQ393" s="200"/>
      <c r="AR393" s="144" t="s">
        <v>246</v>
      </c>
      <c r="AS393" s="172">
        <f>PRODUCT(AE393,AG393,AJ393,AM393,AP393)</f>
        <v>0</v>
      </c>
      <c r="AT393" s="198" t="s">
        <v>330</v>
      </c>
    </row>
    <row r="394" spans="2:46" ht="15" hidden="1" customHeight="1" outlineLevel="2" x14ac:dyDescent="0.4">
      <c r="B394" s="251"/>
      <c r="C394" s="147"/>
      <c r="D394" s="147"/>
      <c r="E394" s="147"/>
      <c r="F394" s="141"/>
      <c r="G394" s="171"/>
      <c r="H394" s="143" t="s">
        <v>245</v>
      </c>
      <c r="I394" s="129"/>
      <c r="J394" s="200"/>
      <c r="K394" s="143" t="s">
        <v>245</v>
      </c>
      <c r="L394" s="129"/>
      <c r="M394" s="200"/>
      <c r="N394" s="143" t="s">
        <v>245</v>
      </c>
      <c r="O394" s="129"/>
      <c r="P394" s="200"/>
      <c r="Q394" s="143" t="s">
        <v>245</v>
      </c>
      <c r="R394" s="129"/>
      <c r="S394" s="200"/>
      <c r="T394" s="144" t="s">
        <v>246</v>
      </c>
      <c r="U394" s="172">
        <f>PRODUCT(G394,I394,L394,O394,R394)</f>
        <v>0</v>
      </c>
      <c r="V394" s="198" t="s">
        <v>330</v>
      </c>
      <c r="Z394" s="251"/>
      <c r="AA394" s="147"/>
      <c r="AB394" s="147"/>
      <c r="AC394" s="147"/>
      <c r="AD394" s="141"/>
      <c r="AE394" s="142"/>
      <c r="AF394" s="143" t="s">
        <v>245</v>
      </c>
      <c r="AG394" s="129"/>
      <c r="AH394" s="200"/>
      <c r="AI394" s="143" t="s">
        <v>245</v>
      </c>
      <c r="AJ394" s="129"/>
      <c r="AK394" s="200"/>
      <c r="AL394" s="143" t="s">
        <v>245</v>
      </c>
      <c r="AM394" s="129"/>
      <c r="AN394" s="200"/>
      <c r="AO394" s="143" t="s">
        <v>245</v>
      </c>
      <c r="AP394" s="129"/>
      <c r="AQ394" s="200"/>
      <c r="AR394" s="144" t="s">
        <v>246</v>
      </c>
      <c r="AS394" s="172">
        <f>PRODUCT(AE394,AG394,AJ394,AM394,AP394)</f>
        <v>0</v>
      </c>
      <c r="AT394" s="198" t="s">
        <v>330</v>
      </c>
    </row>
    <row r="395" spans="2:46" ht="15" customHeight="1" outlineLevel="1" collapsed="1" x14ac:dyDescent="0.4">
      <c r="B395" s="252"/>
      <c r="C395" s="149"/>
      <c r="D395" s="155"/>
      <c r="E395" s="149"/>
      <c r="F395" s="150"/>
      <c r="G395" s="180"/>
      <c r="H395" s="152"/>
      <c r="I395" s="136"/>
      <c r="J395" s="136"/>
      <c r="K395" s="152"/>
      <c r="L395" s="136"/>
      <c r="M395" s="136"/>
      <c r="N395" s="152"/>
      <c r="O395" s="136"/>
      <c r="P395" s="136"/>
      <c r="Q395" s="152"/>
      <c r="R395" s="136"/>
      <c r="S395" s="136"/>
      <c r="T395" s="127" t="s">
        <v>253</v>
      </c>
      <c r="U395" s="172">
        <f>ROUNDDOWN(SUM(U365:U394),-3)</f>
        <v>0</v>
      </c>
      <c r="V395" s="138"/>
      <c r="Z395" s="252"/>
      <c r="AA395" s="149"/>
      <c r="AB395" s="155"/>
      <c r="AC395" s="149"/>
      <c r="AD395" s="150"/>
      <c r="AE395" s="151"/>
      <c r="AF395" s="152"/>
      <c r="AG395" s="136"/>
      <c r="AH395" s="136"/>
      <c r="AI395" s="152"/>
      <c r="AJ395" s="136"/>
      <c r="AK395" s="136"/>
      <c r="AL395" s="152"/>
      <c r="AM395" s="136"/>
      <c r="AN395" s="136"/>
      <c r="AO395" s="152"/>
      <c r="AP395" s="136"/>
      <c r="AQ395" s="136"/>
      <c r="AR395" s="127" t="s">
        <v>253</v>
      </c>
      <c r="AS395" s="172">
        <f>ROUNDDOWN(SUM(AS365:AS394),-3)</f>
        <v>0</v>
      </c>
      <c r="AT395" s="138"/>
    </row>
    <row r="396" spans="2:46" ht="15" customHeight="1" outlineLevel="1" x14ac:dyDescent="0.4">
      <c r="B396" s="250" t="s">
        <v>290</v>
      </c>
      <c r="C396" s="133" t="str">
        <f>IF('03-1_収支予算書'!B46="","",'03-1_収支予算書'!B46)</f>
        <v/>
      </c>
      <c r="D396" s="134" t="e">
        <f>IF('03-1_収支予算書'!C46="","",'03-1_収支予算書'!C46)*1000</f>
        <v>#VALUE!</v>
      </c>
      <c r="E396" s="134" t="e">
        <f>IF('03-1_収支予算書'!D46="","",'03-1_収支予算書'!D46)*1000</f>
        <v>#VALUE!</v>
      </c>
      <c r="F396" s="150"/>
      <c r="G396" s="179"/>
      <c r="H396" s="136"/>
      <c r="I396" s="136"/>
      <c r="J396" s="136"/>
      <c r="K396" s="136"/>
      <c r="L396" s="136"/>
      <c r="M396" s="136"/>
      <c r="N396" s="136"/>
      <c r="O396" s="136"/>
      <c r="P396" s="136"/>
      <c r="Q396" s="136"/>
      <c r="R396" s="136"/>
      <c r="S396" s="136"/>
      <c r="T396" s="136"/>
      <c r="U396" s="175"/>
      <c r="V396" s="138"/>
      <c r="Z396" s="250" t="s">
        <v>290</v>
      </c>
      <c r="AA396" s="133"/>
      <c r="AB396" s="134"/>
      <c r="AC396" s="134"/>
      <c r="AD396" s="150"/>
      <c r="AE396" s="136"/>
      <c r="AF396" s="136"/>
      <c r="AG396" s="136"/>
      <c r="AH396" s="136"/>
      <c r="AI396" s="136"/>
      <c r="AJ396" s="136"/>
      <c r="AK396" s="136"/>
      <c r="AL396" s="136"/>
      <c r="AM396" s="136"/>
      <c r="AN396" s="136"/>
      <c r="AO396" s="136"/>
      <c r="AP396" s="136"/>
      <c r="AQ396" s="136"/>
      <c r="AR396" s="136"/>
      <c r="AS396" s="137"/>
      <c r="AT396" s="138"/>
    </row>
    <row r="397" spans="2:46" ht="15" customHeight="1" outlineLevel="1" x14ac:dyDescent="0.4">
      <c r="B397" s="251"/>
      <c r="C397" s="139" t="s">
        <v>244</v>
      </c>
      <c r="D397" s="140">
        <f>ROUNDDOWN(SUMIF(V397:V426,"助成金以外からの支出",U397:U426),-3)</f>
        <v>0</v>
      </c>
      <c r="E397" s="140">
        <f>ROUNDDOWN(SUMIF(V397:V426,"助成金からの支出",U397:U426),-3)</f>
        <v>0</v>
      </c>
      <c r="F397" s="141"/>
      <c r="G397" s="171"/>
      <c r="H397" s="143" t="s">
        <v>245</v>
      </c>
      <c r="I397" s="129"/>
      <c r="J397" s="200"/>
      <c r="K397" s="143" t="s">
        <v>245</v>
      </c>
      <c r="L397" s="129"/>
      <c r="M397" s="200"/>
      <c r="N397" s="143" t="s">
        <v>245</v>
      </c>
      <c r="O397" s="129"/>
      <c r="P397" s="200"/>
      <c r="Q397" s="143" t="s">
        <v>245</v>
      </c>
      <c r="R397" s="129"/>
      <c r="S397" s="200"/>
      <c r="T397" s="144" t="s">
        <v>246</v>
      </c>
      <c r="U397" s="172">
        <f>PRODUCT(G397,I397,L397,O397,R397)</f>
        <v>0</v>
      </c>
      <c r="V397" s="198" t="s">
        <v>330</v>
      </c>
      <c r="Z397" s="251"/>
      <c r="AA397" s="139"/>
      <c r="AB397" s="140"/>
      <c r="AC397" s="140"/>
      <c r="AD397" s="141"/>
      <c r="AE397" s="142"/>
      <c r="AF397" s="143" t="s">
        <v>245</v>
      </c>
      <c r="AG397" s="129"/>
      <c r="AH397" s="200"/>
      <c r="AI397" s="143" t="s">
        <v>245</v>
      </c>
      <c r="AJ397" s="129"/>
      <c r="AK397" s="200"/>
      <c r="AL397" s="143" t="s">
        <v>245</v>
      </c>
      <c r="AM397" s="129"/>
      <c r="AN397" s="200"/>
      <c r="AO397" s="143" t="s">
        <v>245</v>
      </c>
      <c r="AP397" s="129"/>
      <c r="AQ397" s="200"/>
      <c r="AR397" s="144" t="s">
        <v>246</v>
      </c>
      <c r="AS397" s="172">
        <f>PRODUCT(AE397,AG397,AJ397,AM397,AP397)</f>
        <v>0</v>
      </c>
      <c r="AT397" s="198" t="s">
        <v>330</v>
      </c>
    </row>
    <row r="398" spans="2:46" ht="15" customHeight="1" outlineLevel="1" x14ac:dyDescent="0.4">
      <c r="B398" s="251"/>
      <c r="C398" s="145" t="s">
        <v>250</v>
      </c>
      <c r="D398" s="146" t="e">
        <f>IF(EXACT(D396,D397),"一致","不一致")</f>
        <v>#VALUE!</v>
      </c>
      <c r="E398" s="146" t="e">
        <f>IF(EXACT(E396,E397),"一致","不一致")</f>
        <v>#VALUE!</v>
      </c>
      <c r="F398" s="141"/>
      <c r="G398" s="171"/>
      <c r="H398" s="143" t="s">
        <v>245</v>
      </c>
      <c r="I398" s="129"/>
      <c r="J398" s="200"/>
      <c r="K398" s="143" t="s">
        <v>245</v>
      </c>
      <c r="L398" s="129"/>
      <c r="M398" s="200"/>
      <c r="N398" s="143" t="s">
        <v>245</v>
      </c>
      <c r="O398" s="129"/>
      <c r="P398" s="200"/>
      <c r="Q398" s="143" t="s">
        <v>245</v>
      </c>
      <c r="R398" s="129"/>
      <c r="S398" s="200"/>
      <c r="T398" s="144" t="s">
        <v>246</v>
      </c>
      <c r="U398" s="172">
        <f>PRODUCT(G398,I398,L398,O398,R398)</f>
        <v>0</v>
      </c>
      <c r="V398" s="198" t="s">
        <v>330</v>
      </c>
      <c r="Z398" s="251"/>
      <c r="AA398" s="145"/>
      <c r="AB398" s="146"/>
      <c r="AC398" s="146"/>
      <c r="AD398" s="141"/>
      <c r="AE398" s="142"/>
      <c r="AF398" s="143" t="s">
        <v>245</v>
      </c>
      <c r="AG398" s="129"/>
      <c r="AH398" s="200"/>
      <c r="AI398" s="143" t="s">
        <v>245</v>
      </c>
      <c r="AJ398" s="129"/>
      <c r="AK398" s="200"/>
      <c r="AL398" s="143" t="s">
        <v>245</v>
      </c>
      <c r="AM398" s="129"/>
      <c r="AN398" s="200"/>
      <c r="AO398" s="143" t="s">
        <v>245</v>
      </c>
      <c r="AP398" s="129"/>
      <c r="AQ398" s="200"/>
      <c r="AR398" s="144" t="s">
        <v>246</v>
      </c>
      <c r="AS398" s="172">
        <f>PRODUCT(AE398,AG398,AJ398,AM398,AP398)</f>
        <v>0</v>
      </c>
      <c r="AT398" s="198" t="s">
        <v>330</v>
      </c>
    </row>
    <row r="399" spans="2:46" ht="15" customHeight="1" outlineLevel="1" x14ac:dyDescent="0.4">
      <c r="B399" s="251"/>
      <c r="C399" s="145"/>
      <c r="D399" s="146"/>
      <c r="E399" s="146"/>
      <c r="F399" s="141"/>
      <c r="G399" s="171"/>
      <c r="H399" s="143" t="s">
        <v>245</v>
      </c>
      <c r="I399" s="129"/>
      <c r="J399" s="200"/>
      <c r="K399" s="143" t="s">
        <v>245</v>
      </c>
      <c r="L399" s="129"/>
      <c r="M399" s="200"/>
      <c r="N399" s="143" t="s">
        <v>245</v>
      </c>
      <c r="O399" s="129"/>
      <c r="P399" s="200"/>
      <c r="Q399" s="143" t="s">
        <v>245</v>
      </c>
      <c r="R399" s="129"/>
      <c r="S399" s="200"/>
      <c r="T399" s="144" t="s">
        <v>246</v>
      </c>
      <c r="U399" s="172">
        <f t="shared" ref="U399:U424" si="52">PRODUCT(G399,I399,L399,O399,R399)</f>
        <v>0</v>
      </c>
      <c r="V399" s="198" t="s">
        <v>330</v>
      </c>
      <c r="Z399" s="251"/>
      <c r="AA399" s="145"/>
      <c r="AB399" s="146"/>
      <c r="AC399" s="146"/>
      <c r="AD399" s="141"/>
      <c r="AE399" s="142"/>
      <c r="AF399" s="143" t="s">
        <v>245</v>
      </c>
      <c r="AG399" s="129"/>
      <c r="AH399" s="200"/>
      <c r="AI399" s="143" t="s">
        <v>245</v>
      </c>
      <c r="AJ399" s="129"/>
      <c r="AK399" s="200"/>
      <c r="AL399" s="143" t="s">
        <v>245</v>
      </c>
      <c r="AM399" s="129"/>
      <c r="AN399" s="200"/>
      <c r="AO399" s="143" t="s">
        <v>245</v>
      </c>
      <c r="AP399" s="129"/>
      <c r="AQ399" s="200"/>
      <c r="AR399" s="144" t="s">
        <v>246</v>
      </c>
      <c r="AS399" s="172">
        <f t="shared" ref="AS399:AS424" si="53">PRODUCT(AE399,AG399,AJ399,AM399,AP399)</f>
        <v>0</v>
      </c>
      <c r="AT399" s="198" t="s">
        <v>330</v>
      </c>
    </row>
    <row r="400" spans="2:46" ht="15" customHeight="1" outlineLevel="1" x14ac:dyDescent="0.4">
      <c r="B400" s="251"/>
      <c r="C400" s="145"/>
      <c r="D400" s="146"/>
      <c r="E400" s="146"/>
      <c r="F400" s="141"/>
      <c r="G400" s="171"/>
      <c r="H400" s="143" t="s">
        <v>245</v>
      </c>
      <c r="I400" s="129"/>
      <c r="J400" s="200"/>
      <c r="K400" s="143" t="s">
        <v>245</v>
      </c>
      <c r="L400" s="129"/>
      <c r="M400" s="200"/>
      <c r="N400" s="143" t="s">
        <v>245</v>
      </c>
      <c r="O400" s="129"/>
      <c r="P400" s="200"/>
      <c r="Q400" s="143" t="s">
        <v>245</v>
      </c>
      <c r="R400" s="129"/>
      <c r="S400" s="200"/>
      <c r="T400" s="144" t="s">
        <v>246</v>
      </c>
      <c r="U400" s="172">
        <f t="shared" ref="U400:U405" si="54">PRODUCT(G400,I400,L400,O400,R400)</f>
        <v>0</v>
      </c>
      <c r="V400" s="198" t="s">
        <v>330</v>
      </c>
      <c r="Z400" s="251"/>
      <c r="AA400" s="145"/>
      <c r="AB400" s="146"/>
      <c r="AC400" s="146"/>
      <c r="AD400" s="141"/>
      <c r="AE400" s="142"/>
      <c r="AF400" s="143" t="s">
        <v>245</v>
      </c>
      <c r="AG400" s="129"/>
      <c r="AH400" s="200"/>
      <c r="AI400" s="143" t="s">
        <v>245</v>
      </c>
      <c r="AJ400" s="129"/>
      <c r="AK400" s="200"/>
      <c r="AL400" s="143" t="s">
        <v>245</v>
      </c>
      <c r="AM400" s="129"/>
      <c r="AN400" s="200"/>
      <c r="AO400" s="143" t="s">
        <v>245</v>
      </c>
      <c r="AP400" s="129"/>
      <c r="AQ400" s="200"/>
      <c r="AR400" s="144" t="s">
        <v>246</v>
      </c>
      <c r="AS400" s="172">
        <f t="shared" si="53"/>
        <v>0</v>
      </c>
      <c r="AT400" s="198" t="s">
        <v>330</v>
      </c>
    </row>
    <row r="401" spans="2:46" ht="15" customHeight="1" outlineLevel="1" x14ac:dyDescent="0.4">
      <c r="B401" s="251"/>
      <c r="C401" s="145"/>
      <c r="D401" s="146"/>
      <c r="E401" s="146"/>
      <c r="F401" s="141"/>
      <c r="G401" s="171"/>
      <c r="H401" s="143" t="s">
        <v>245</v>
      </c>
      <c r="I401" s="129"/>
      <c r="J401" s="200"/>
      <c r="K401" s="143" t="s">
        <v>245</v>
      </c>
      <c r="L401" s="129"/>
      <c r="M401" s="200"/>
      <c r="N401" s="143" t="s">
        <v>245</v>
      </c>
      <c r="O401" s="129"/>
      <c r="P401" s="200"/>
      <c r="Q401" s="143" t="s">
        <v>245</v>
      </c>
      <c r="R401" s="129"/>
      <c r="S401" s="200"/>
      <c r="T401" s="144" t="s">
        <v>246</v>
      </c>
      <c r="U401" s="172">
        <f t="shared" si="54"/>
        <v>0</v>
      </c>
      <c r="V401" s="198" t="s">
        <v>330</v>
      </c>
      <c r="Z401" s="251"/>
      <c r="AA401" s="145"/>
      <c r="AB401" s="146"/>
      <c r="AC401" s="146"/>
      <c r="AD401" s="141"/>
      <c r="AE401" s="142"/>
      <c r="AF401" s="143" t="s">
        <v>245</v>
      </c>
      <c r="AG401" s="129"/>
      <c r="AH401" s="200"/>
      <c r="AI401" s="143" t="s">
        <v>245</v>
      </c>
      <c r="AJ401" s="129"/>
      <c r="AK401" s="200"/>
      <c r="AL401" s="143" t="s">
        <v>245</v>
      </c>
      <c r="AM401" s="129"/>
      <c r="AN401" s="200"/>
      <c r="AO401" s="143" t="s">
        <v>245</v>
      </c>
      <c r="AP401" s="129"/>
      <c r="AQ401" s="200"/>
      <c r="AR401" s="144" t="s">
        <v>246</v>
      </c>
      <c r="AS401" s="172">
        <f t="shared" si="53"/>
        <v>0</v>
      </c>
      <c r="AT401" s="198" t="s">
        <v>330</v>
      </c>
    </row>
    <row r="402" spans="2:46" ht="15" customHeight="1" outlineLevel="1" x14ac:dyDescent="0.4">
      <c r="B402" s="251"/>
      <c r="C402" s="145"/>
      <c r="D402" s="146"/>
      <c r="E402" s="146"/>
      <c r="F402" s="141"/>
      <c r="G402" s="171"/>
      <c r="H402" s="143" t="s">
        <v>245</v>
      </c>
      <c r="I402" s="129"/>
      <c r="J402" s="200"/>
      <c r="K402" s="143" t="s">
        <v>245</v>
      </c>
      <c r="L402" s="129"/>
      <c r="M402" s="200"/>
      <c r="N402" s="143" t="s">
        <v>245</v>
      </c>
      <c r="O402" s="129"/>
      <c r="P402" s="200"/>
      <c r="Q402" s="143" t="s">
        <v>245</v>
      </c>
      <c r="R402" s="129"/>
      <c r="S402" s="200"/>
      <c r="T402" s="144" t="s">
        <v>246</v>
      </c>
      <c r="U402" s="172">
        <f t="shared" si="54"/>
        <v>0</v>
      </c>
      <c r="V402" s="198" t="s">
        <v>330</v>
      </c>
      <c r="Z402" s="251"/>
      <c r="AA402" s="145"/>
      <c r="AB402" s="146"/>
      <c r="AC402" s="146"/>
      <c r="AD402" s="141"/>
      <c r="AE402" s="142"/>
      <c r="AF402" s="143" t="s">
        <v>245</v>
      </c>
      <c r="AG402" s="129"/>
      <c r="AH402" s="200"/>
      <c r="AI402" s="143" t="s">
        <v>245</v>
      </c>
      <c r="AJ402" s="129"/>
      <c r="AK402" s="200"/>
      <c r="AL402" s="143" t="s">
        <v>245</v>
      </c>
      <c r="AM402" s="129"/>
      <c r="AN402" s="200"/>
      <c r="AO402" s="143" t="s">
        <v>245</v>
      </c>
      <c r="AP402" s="129"/>
      <c r="AQ402" s="200"/>
      <c r="AR402" s="144" t="s">
        <v>246</v>
      </c>
      <c r="AS402" s="172">
        <f t="shared" si="53"/>
        <v>0</v>
      </c>
      <c r="AT402" s="198" t="s">
        <v>330</v>
      </c>
    </row>
    <row r="403" spans="2:46" ht="15" customHeight="1" outlineLevel="1" x14ac:dyDescent="0.4">
      <c r="B403" s="251"/>
      <c r="C403" s="147"/>
      <c r="D403" s="147"/>
      <c r="E403" s="147"/>
      <c r="F403" s="141"/>
      <c r="G403" s="171"/>
      <c r="H403" s="143" t="s">
        <v>245</v>
      </c>
      <c r="I403" s="129"/>
      <c r="J403" s="200"/>
      <c r="K403" s="143" t="s">
        <v>245</v>
      </c>
      <c r="L403" s="129"/>
      <c r="M403" s="200"/>
      <c r="N403" s="143" t="s">
        <v>245</v>
      </c>
      <c r="O403" s="129"/>
      <c r="P403" s="200"/>
      <c r="Q403" s="143" t="s">
        <v>245</v>
      </c>
      <c r="R403" s="129"/>
      <c r="S403" s="200"/>
      <c r="T403" s="144" t="s">
        <v>246</v>
      </c>
      <c r="U403" s="172">
        <f t="shared" si="54"/>
        <v>0</v>
      </c>
      <c r="V403" s="198" t="s">
        <v>330</v>
      </c>
      <c r="Z403" s="251"/>
      <c r="AA403" s="147"/>
      <c r="AB403" s="147"/>
      <c r="AC403" s="147"/>
      <c r="AD403" s="141"/>
      <c r="AE403" s="142"/>
      <c r="AF403" s="143" t="s">
        <v>245</v>
      </c>
      <c r="AG403" s="129"/>
      <c r="AH403" s="200"/>
      <c r="AI403" s="143" t="s">
        <v>245</v>
      </c>
      <c r="AJ403" s="129"/>
      <c r="AK403" s="200"/>
      <c r="AL403" s="143" t="s">
        <v>245</v>
      </c>
      <c r="AM403" s="129"/>
      <c r="AN403" s="200"/>
      <c r="AO403" s="143" t="s">
        <v>245</v>
      </c>
      <c r="AP403" s="129"/>
      <c r="AQ403" s="200"/>
      <c r="AR403" s="144" t="s">
        <v>246</v>
      </c>
      <c r="AS403" s="172">
        <f t="shared" si="53"/>
        <v>0</v>
      </c>
      <c r="AT403" s="198" t="s">
        <v>330</v>
      </c>
    </row>
    <row r="404" spans="2:46" ht="15" customHeight="1" outlineLevel="1" x14ac:dyDescent="0.4">
      <c r="B404" s="251"/>
      <c r="C404" s="147"/>
      <c r="D404" s="147"/>
      <c r="E404" s="147"/>
      <c r="F404" s="141"/>
      <c r="G404" s="171"/>
      <c r="H404" s="143" t="s">
        <v>245</v>
      </c>
      <c r="I404" s="129"/>
      <c r="J404" s="200"/>
      <c r="K404" s="143" t="s">
        <v>245</v>
      </c>
      <c r="L404" s="129"/>
      <c r="M404" s="200"/>
      <c r="N404" s="143" t="s">
        <v>245</v>
      </c>
      <c r="O404" s="129"/>
      <c r="P404" s="200"/>
      <c r="Q404" s="143" t="s">
        <v>245</v>
      </c>
      <c r="R404" s="129"/>
      <c r="S404" s="200"/>
      <c r="T404" s="144" t="s">
        <v>246</v>
      </c>
      <c r="U404" s="172">
        <f t="shared" si="54"/>
        <v>0</v>
      </c>
      <c r="V404" s="198" t="s">
        <v>330</v>
      </c>
      <c r="Z404" s="251"/>
      <c r="AA404" s="147"/>
      <c r="AB404" s="147"/>
      <c r="AC404" s="147"/>
      <c r="AD404" s="141"/>
      <c r="AE404" s="142"/>
      <c r="AF404" s="143" t="s">
        <v>245</v>
      </c>
      <c r="AG404" s="129"/>
      <c r="AH404" s="200"/>
      <c r="AI404" s="143" t="s">
        <v>245</v>
      </c>
      <c r="AJ404" s="129"/>
      <c r="AK404" s="200"/>
      <c r="AL404" s="143" t="s">
        <v>245</v>
      </c>
      <c r="AM404" s="129"/>
      <c r="AN404" s="200"/>
      <c r="AO404" s="143" t="s">
        <v>245</v>
      </c>
      <c r="AP404" s="129"/>
      <c r="AQ404" s="200"/>
      <c r="AR404" s="144" t="s">
        <v>246</v>
      </c>
      <c r="AS404" s="172">
        <f t="shared" si="53"/>
        <v>0</v>
      </c>
      <c r="AT404" s="198" t="s">
        <v>330</v>
      </c>
    </row>
    <row r="405" spans="2:46" ht="15" customHeight="1" outlineLevel="1" x14ac:dyDescent="0.4">
      <c r="B405" s="251"/>
      <c r="C405" s="147"/>
      <c r="D405" s="147"/>
      <c r="E405" s="147"/>
      <c r="F405" s="141"/>
      <c r="G405" s="171"/>
      <c r="H405" s="143" t="s">
        <v>245</v>
      </c>
      <c r="I405" s="129"/>
      <c r="J405" s="200"/>
      <c r="K405" s="143" t="s">
        <v>245</v>
      </c>
      <c r="L405" s="129"/>
      <c r="M405" s="200"/>
      <c r="N405" s="143" t="s">
        <v>245</v>
      </c>
      <c r="O405" s="129"/>
      <c r="P405" s="200"/>
      <c r="Q405" s="143" t="s">
        <v>245</v>
      </c>
      <c r="R405" s="129"/>
      <c r="S405" s="200"/>
      <c r="T405" s="144" t="s">
        <v>246</v>
      </c>
      <c r="U405" s="172">
        <f t="shared" si="54"/>
        <v>0</v>
      </c>
      <c r="V405" s="198" t="s">
        <v>330</v>
      </c>
      <c r="Z405" s="251"/>
      <c r="AA405" s="147"/>
      <c r="AB405" s="147"/>
      <c r="AC405" s="147"/>
      <c r="AD405" s="141"/>
      <c r="AE405" s="142"/>
      <c r="AF405" s="143" t="s">
        <v>245</v>
      </c>
      <c r="AG405" s="129"/>
      <c r="AH405" s="200"/>
      <c r="AI405" s="143" t="s">
        <v>245</v>
      </c>
      <c r="AJ405" s="129"/>
      <c r="AK405" s="200"/>
      <c r="AL405" s="143" t="s">
        <v>245</v>
      </c>
      <c r="AM405" s="129"/>
      <c r="AN405" s="200"/>
      <c r="AO405" s="143" t="s">
        <v>245</v>
      </c>
      <c r="AP405" s="129"/>
      <c r="AQ405" s="200"/>
      <c r="AR405" s="144" t="s">
        <v>246</v>
      </c>
      <c r="AS405" s="172">
        <f t="shared" si="53"/>
        <v>0</v>
      </c>
      <c r="AT405" s="198" t="s">
        <v>330</v>
      </c>
    </row>
    <row r="406" spans="2:46" ht="15" customHeight="1" outlineLevel="1" x14ac:dyDescent="0.4">
      <c r="B406" s="251"/>
      <c r="C406" s="147"/>
      <c r="D406" s="147"/>
      <c r="E406" s="147"/>
      <c r="F406" s="141"/>
      <c r="G406" s="171"/>
      <c r="H406" s="143" t="s">
        <v>245</v>
      </c>
      <c r="I406" s="129"/>
      <c r="J406" s="200"/>
      <c r="K406" s="143" t="s">
        <v>245</v>
      </c>
      <c r="L406" s="129"/>
      <c r="M406" s="200"/>
      <c r="N406" s="143" t="s">
        <v>245</v>
      </c>
      <c r="O406" s="129"/>
      <c r="P406" s="200"/>
      <c r="Q406" s="143" t="s">
        <v>245</v>
      </c>
      <c r="R406" s="129"/>
      <c r="S406" s="200"/>
      <c r="T406" s="144" t="s">
        <v>246</v>
      </c>
      <c r="U406" s="172">
        <f t="shared" si="52"/>
        <v>0</v>
      </c>
      <c r="V406" s="198" t="s">
        <v>330</v>
      </c>
      <c r="Z406" s="251"/>
      <c r="AA406" s="147"/>
      <c r="AB406" s="147"/>
      <c r="AC406" s="147"/>
      <c r="AD406" s="141"/>
      <c r="AE406" s="142"/>
      <c r="AF406" s="143" t="s">
        <v>245</v>
      </c>
      <c r="AG406" s="129"/>
      <c r="AH406" s="200"/>
      <c r="AI406" s="143" t="s">
        <v>245</v>
      </c>
      <c r="AJ406" s="129"/>
      <c r="AK406" s="200"/>
      <c r="AL406" s="143" t="s">
        <v>245</v>
      </c>
      <c r="AM406" s="129"/>
      <c r="AN406" s="200"/>
      <c r="AO406" s="143" t="s">
        <v>245</v>
      </c>
      <c r="AP406" s="129"/>
      <c r="AQ406" s="200"/>
      <c r="AR406" s="144" t="s">
        <v>246</v>
      </c>
      <c r="AS406" s="172">
        <f t="shared" si="53"/>
        <v>0</v>
      </c>
      <c r="AT406" s="198" t="s">
        <v>330</v>
      </c>
    </row>
    <row r="407" spans="2:46" ht="15" hidden="1" customHeight="1" outlineLevel="2" x14ac:dyDescent="0.4">
      <c r="B407" s="251"/>
      <c r="C407" s="147"/>
      <c r="D407" s="147"/>
      <c r="E407" s="147"/>
      <c r="F407" s="141"/>
      <c r="G407" s="171"/>
      <c r="H407" s="143" t="s">
        <v>245</v>
      </c>
      <c r="I407" s="129"/>
      <c r="J407" s="200"/>
      <c r="K407" s="143" t="s">
        <v>245</v>
      </c>
      <c r="L407" s="129"/>
      <c r="M407" s="200"/>
      <c r="N407" s="143" t="s">
        <v>245</v>
      </c>
      <c r="O407" s="129"/>
      <c r="P407" s="200"/>
      <c r="Q407" s="143" t="s">
        <v>245</v>
      </c>
      <c r="R407" s="129"/>
      <c r="S407" s="200"/>
      <c r="T407" s="144" t="s">
        <v>246</v>
      </c>
      <c r="U407" s="172">
        <f t="shared" ref="U407:U416" si="55">PRODUCT(G407,I407,L407,O407,R407)</f>
        <v>0</v>
      </c>
      <c r="V407" s="198" t="s">
        <v>330</v>
      </c>
      <c r="Z407" s="251"/>
      <c r="AA407" s="147"/>
      <c r="AB407" s="147"/>
      <c r="AC407" s="147"/>
      <c r="AD407" s="141"/>
      <c r="AE407" s="142"/>
      <c r="AF407" s="143" t="s">
        <v>245</v>
      </c>
      <c r="AG407" s="129"/>
      <c r="AH407" s="200"/>
      <c r="AI407" s="143" t="s">
        <v>245</v>
      </c>
      <c r="AJ407" s="129"/>
      <c r="AK407" s="200"/>
      <c r="AL407" s="143" t="s">
        <v>245</v>
      </c>
      <c r="AM407" s="129"/>
      <c r="AN407" s="200"/>
      <c r="AO407" s="143" t="s">
        <v>245</v>
      </c>
      <c r="AP407" s="129"/>
      <c r="AQ407" s="200"/>
      <c r="AR407" s="144" t="s">
        <v>246</v>
      </c>
      <c r="AS407" s="172">
        <f t="shared" ref="AS407:AS416" si="56">PRODUCT(AE407,AG407,AJ407,AM407,AP407)</f>
        <v>0</v>
      </c>
      <c r="AT407" s="198" t="s">
        <v>330</v>
      </c>
    </row>
    <row r="408" spans="2:46" ht="15" hidden="1" customHeight="1" outlineLevel="2" x14ac:dyDescent="0.4">
      <c r="B408" s="251"/>
      <c r="C408" s="147"/>
      <c r="D408" s="147"/>
      <c r="E408" s="147"/>
      <c r="F408" s="141"/>
      <c r="G408" s="171"/>
      <c r="H408" s="143" t="s">
        <v>245</v>
      </c>
      <c r="I408" s="129"/>
      <c r="J408" s="200"/>
      <c r="K408" s="143" t="s">
        <v>245</v>
      </c>
      <c r="L408" s="129"/>
      <c r="M408" s="200"/>
      <c r="N408" s="143" t="s">
        <v>245</v>
      </c>
      <c r="O408" s="129"/>
      <c r="P408" s="200"/>
      <c r="Q408" s="143" t="s">
        <v>245</v>
      </c>
      <c r="R408" s="129"/>
      <c r="S408" s="200"/>
      <c r="T408" s="144" t="s">
        <v>246</v>
      </c>
      <c r="U408" s="172">
        <f t="shared" si="55"/>
        <v>0</v>
      </c>
      <c r="V408" s="198" t="s">
        <v>330</v>
      </c>
      <c r="Z408" s="251"/>
      <c r="AA408" s="147"/>
      <c r="AB408" s="147"/>
      <c r="AC408" s="147"/>
      <c r="AD408" s="141"/>
      <c r="AE408" s="142"/>
      <c r="AF408" s="143" t="s">
        <v>245</v>
      </c>
      <c r="AG408" s="129"/>
      <c r="AH408" s="200"/>
      <c r="AI408" s="143" t="s">
        <v>245</v>
      </c>
      <c r="AJ408" s="129"/>
      <c r="AK408" s="200"/>
      <c r="AL408" s="143" t="s">
        <v>245</v>
      </c>
      <c r="AM408" s="129"/>
      <c r="AN408" s="200"/>
      <c r="AO408" s="143" t="s">
        <v>245</v>
      </c>
      <c r="AP408" s="129"/>
      <c r="AQ408" s="200"/>
      <c r="AR408" s="144" t="s">
        <v>246</v>
      </c>
      <c r="AS408" s="172">
        <f t="shared" si="56"/>
        <v>0</v>
      </c>
      <c r="AT408" s="198" t="s">
        <v>330</v>
      </c>
    </row>
    <row r="409" spans="2:46" ht="15" hidden="1" customHeight="1" outlineLevel="2" x14ac:dyDescent="0.4">
      <c r="B409" s="251"/>
      <c r="C409" s="147"/>
      <c r="D409" s="147"/>
      <c r="E409" s="147"/>
      <c r="F409" s="141"/>
      <c r="G409" s="171"/>
      <c r="H409" s="143" t="s">
        <v>245</v>
      </c>
      <c r="I409" s="129"/>
      <c r="J409" s="200"/>
      <c r="K409" s="143" t="s">
        <v>245</v>
      </c>
      <c r="L409" s="129"/>
      <c r="M409" s="200"/>
      <c r="N409" s="143" t="s">
        <v>245</v>
      </c>
      <c r="O409" s="129"/>
      <c r="P409" s="200"/>
      <c r="Q409" s="143" t="s">
        <v>245</v>
      </c>
      <c r="R409" s="129"/>
      <c r="S409" s="200"/>
      <c r="T409" s="144" t="s">
        <v>246</v>
      </c>
      <c r="U409" s="172">
        <f t="shared" si="55"/>
        <v>0</v>
      </c>
      <c r="V409" s="198" t="s">
        <v>330</v>
      </c>
      <c r="Z409" s="251"/>
      <c r="AA409" s="147"/>
      <c r="AB409" s="147"/>
      <c r="AC409" s="147"/>
      <c r="AD409" s="141"/>
      <c r="AE409" s="142"/>
      <c r="AF409" s="143" t="s">
        <v>245</v>
      </c>
      <c r="AG409" s="129"/>
      <c r="AH409" s="200"/>
      <c r="AI409" s="143" t="s">
        <v>245</v>
      </c>
      <c r="AJ409" s="129"/>
      <c r="AK409" s="200"/>
      <c r="AL409" s="143" t="s">
        <v>245</v>
      </c>
      <c r="AM409" s="129"/>
      <c r="AN409" s="200"/>
      <c r="AO409" s="143" t="s">
        <v>245</v>
      </c>
      <c r="AP409" s="129"/>
      <c r="AQ409" s="200"/>
      <c r="AR409" s="144" t="s">
        <v>246</v>
      </c>
      <c r="AS409" s="172">
        <f t="shared" si="56"/>
        <v>0</v>
      </c>
      <c r="AT409" s="198" t="s">
        <v>330</v>
      </c>
    </row>
    <row r="410" spans="2:46" ht="15" hidden="1" customHeight="1" outlineLevel="2" x14ac:dyDescent="0.4">
      <c r="B410" s="251"/>
      <c r="C410" s="147"/>
      <c r="D410" s="147"/>
      <c r="E410" s="147"/>
      <c r="F410" s="141"/>
      <c r="G410" s="171"/>
      <c r="H410" s="143" t="s">
        <v>245</v>
      </c>
      <c r="I410" s="129"/>
      <c r="J410" s="200"/>
      <c r="K410" s="143" t="s">
        <v>245</v>
      </c>
      <c r="L410" s="129"/>
      <c r="M410" s="200"/>
      <c r="N410" s="143" t="s">
        <v>245</v>
      </c>
      <c r="O410" s="129"/>
      <c r="P410" s="200"/>
      <c r="Q410" s="143" t="s">
        <v>245</v>
      </c>
      <c r="R410" s="129"/>
      <c r="S410" s="200"/>
      <c r="T410" s="144" t="s">
        <v>246</v>
      </c>
      <c r="U410" s="172">
        <f t="shared" si="55"/>
        <v>0</v>
      </c>
      <c r="V410" s="198" t="s">
        <v>330</v>
      </c>
      <c r="Z410" s="251"/>
      <c r="AA410" s="147"/>
      <c r="AB410" s="147"/>
      <c r="AC410" s="147"/>
      <c r="AD410" s="141"/>
      <c r="AE410" s="142"/>
      <c r="AF410" s="143" t="s">
        <v>245</v>
      </c>
      <c r="AG410" s="129"/>
      <c r="AH410" s="200"/>
      <c r="AI410" s="143" t="s">
        <v>245</v>
      </c>
      <c r="AJ410" s="129"/>
      <c r="AK410" s="200"/>
      <c r="AL410" s="143" t="s">
        <v>245</v>
      </c>
      <c r="AM410" s="129"/>
      <c r="AN410" s="200"/>
      <c r="AO410" s="143" t="s">
        <v>245</v>
      </c>
      <c r="AP410" s="129"/>
      <c r="AQ410" s="200"/>
      <c r="AR410" s="144" t="s">
        <v>246</v>
      </c>
      <c r="AS410" s="172">
        <f t="shared" si="56"/>
        <v>0</v>
      </c>
      <c r="AT410" s="198" t="s">
        <v>330</v>
      </c>
    </row>
    <row r="411" spans="2:46" ht="15" hidden="1" customHeight="1" outlineLevel="2" x14ac:dyDescent="0.4">
      <c r="B411" s="251"/>
      <c r="C411" s="147"/>
      <c r="D411" s="147"/>
      <c r="E411" s="147"/>
      <c r="F411" s="141"/>
      <c r="G411" s="171"/>
      <c r="H411" s="143" t="s">
        <v>245</v>
      </c>
      <c r="I411" s="129"/>
      <c r="J411" s="200"/>
      <c r="K411" s="143" t="s">
        <v>245</v>
      </c>
      <c r="L411" s="129"/>
      <c r="M411" s="200"/>
      <c r="N411" s="143" t="s">
        <v>245</v>
      </c>
      <c r="O411" s="129"/>
      <c r="P411" s="200"/>
      <c r="Q411" s="143" t="s">
        <v>245</v>
      </c>
      <c r="R411" s="129"/>
      <c r="S411" s="200"/>
      <c r="T411" s="144" t="s">
        <v>246</v>
      </c>
      <c r="U411" s="172">
        <f t="shared" si="55"/>
        <v>0</v>
      </c>
      <c r="V411" s="198" t="s">
        <v>330</v>
      </c>
      <c r="Z411" s="251"/>
      <c r="AA411" s="147"/>
      <c r="AB411" s="147"/>
      <c r="AC411" s="147"/>
      <c r="AD411" s="141"/>
      <c r="AE411" s="142"/>
      <c r="AF411" s="143" t="s">
        <v>245</v>
      </c>
      <c r="AG411" s="129"/>
      <c r="AH411" s="200"/>
      <c r="AI411" s="143" t="s">
        <v>245</v>
      </c>
      <c r="AJ411" s="129"/>
      <c r="AK411" s="200"/>
      <c r="AL411" s="143" t="s">
        <v>245</v>
      </c>
      <c r="AM411" s="129"/>
      <c r="AN411" s="200"/>
      <c r="AO411" s="143" t="s">
        <v>245</v>
      </c>
      <c r="AP411" s="129"/>
      <c r="AQ411" s="200"/>
      <c r="AR411" s="144" t="s">
        <v>246</v>
      </c>
      <c r="AS411" s="172">
        <f t="shared" si="56"/>
        <v>0</v>
      </c>
      <c r="AT411" s="198" t="s">
        <v>330</v>
      </c>
    </row>
    <row r="412" spans="2:46" ht="15" hidden="1" customHeight="1" outlineLevel="2" x14ac:dyDescent="0.4">
      <c r="B412" s="251"/>
      <c r="C412" s="147"/>
      <c r="D412" s="147"/>
      <c r="E412" s="147"/>
      <c r="F412" s="141"/>
      <c r="G412" s="171"/>
      <c r="H412" s="143" t="s">
        <v>245</v>
      </c>
      <c r="I412" s="129"/>
      <c r="J412" s="200"/>
      <c r="K412" s="143" t="s">
        <v>245</v>
      </c>
      <c r="L412" s="129"/>
      <c r="M412" s="200"/>
      <c r="N412" s="143" t="s">
        <v>245</v>
      </c>
      <c r="O412" s="129"/>
      <c r="P412" s="200"/>
      <c r="Q412" s="143" t="s">
        <v>245</v>
      </c>
      <c r="R412" s="129"/>
      <c r="S412" s="200"/>
      <c r="T412" s="144" t="s">
        <v>246</v>
      </c>
      <c r="U412" s="172">
        <f t="shared" si="55"/>
        <v>0</v>
      </c>
      <c r="V412" s="198" t="s">
        <v>330</v>
      </c>
      <c r="Z412" s="251"/>
      <c r="AA412" s="147"/>
      <c r="AB412" s="147"/>
      <c r="AC412" s="147"/>
      <c r="AD412" s="141"/>
      <c r="AE412" s="142"/>
      <c r="AF412" s="143" t="s">
        <v>245</v>
      </c>
      <c r="AG412" s="129"/>
      <c r="AH412" s="200"/>
      <c r="AI412" s="143" t="s">
        <v>245</v>
      </c>
      <c r="AJ412" s="129"/>
      <c r="AK412" s="200"/>
      <c r="AL412" s="143" t="s">
        <v>245</v>
      </c>
      <c r="AM412" s="129"/>
      <c r="AN412" s="200"/>
      <c r="AO412" s="143" t="s">
        <v>245</v>
      </c>
      <c r="AP412" s="129"/>
      <c r="AQ412" s="200"/>
      <c r="AR412" s="144" t="s">
        <v>246</v>
      </c>
      <c r="AS412" s="172">
        <f t="shared" si="56"/>
        <v>0</v>
      </c>
      <c r="AT412" s="198" t="s">
        <v>330</v>
      </c>
    </row>
    <row r="413" spans="2:46" ht="15" hidden="1" customHeight="1" outlineLevel="2" x14ac:dyDescent="0.4">
      <c r="B413" s="251"/>
      <c r="C413" s="147"/>
      <c r="D413" s="147"/>
      <c r="E413" s="147"/>
      <c r="F413" s="141"/>
      <c r="G413" s="171"/>
      <c r="H413" s="143" t="s">
        <v>245</v>
      </c>
      <c r="I413" s="129"/>
      <c r="J413" s="200"/>
      <c r="K413" s="143" t="s">
        <v>245</v>
      </c>
      <c r="L413" s="129"/>
      <c r="M413" s="200"/>
      <c r="N413" s="143" t="s">
        <v>245</v>
      </c>
      <c r="O413" s="129"/>
      <c r="P413" s="200"/>
      <c r="Q413" s="143" t="s">
        <v>245</v>
      </c>
      <c r="R413" s="129"/>
      <c r="S413" s="200"/>
      <c r="T413" s="144" t="s">
        <v>246</v>
      </c>
      <c r="U413" s="172">
        <f t="shared" si="55"/>
        <v>0</v>
      </c>
      <c r="V413" s="198" t="s">
        <v>330</v>
      </c>
      <c r="Z413" s="251"/>
      <c r="AA413" s="147"/>
      <c r="AB413" s="147"/>
      <c r="AC413" s="147"/>
      <c r="AD413" s="141"/>
      <c r="AE413" s="142"/>
      <c r="AF413" s="143" t="s">
        <v>245</v>
      </c>
      <c r="AG413" s="129"/>
      <c r="AH413" s="200"/>
      <c r="AI413" s="143" t="s">
        <v>245</v>
      </c>
      <c r="AJ413" s="129"/>
      <c r="AK413" s="200"/>
      <c r="AL413" s="143" t="s">
        <v>245</v>
      </c>
      <c r="AM413" s="129"/>
      <c r="AN413" s="200"/>
      <c r="AO413" s="143" t="s">
        <v>245</v>
      </c>
      <c r="AP413" s="129"/>
      <c r="AQ413" s="200"/>
      <c r="AR413" s="144" t="s">
        <v>246</v>
      </c>
      <c r="AS413" s="172">
        <f t="shared" si="56"/>
        <v>0</v>
      </c>
      <c r="AT413" s="198" t="s">
        <v>330</v>
      </c>
    </row>
    <row r="414" spans="2:46" ht="15" hidden="1" customHeight="1" outlineLevel="2" x14ac:dyDescent="0.4">
      <c r="B414" s="251"/>
      <c r="C414" s="147"/>
      <c r="D414" s="147"/>
      <c r="E414" s="147"/>
      <c r="F414" s="141"/>
      <c r="G414" s="171"/>
      <c r="H414" s="143" t="s">
        <v>245</v>
      </c>
      <c r="I414" s="129"/>
      <c r="J414" s="200"/>
      <c r="K414" s="143" t="s">
        <v>245</v>
      </c>
      <c r="L414" s="129"/>
      <c r="M414" s="200"/>
      <c r="N414" s="143" t="s">
        <v>245</v>
      </c>
      <c r="O414" s="129"/>
      <c r="P414" s="200"/>
      <c r="Q414" s="143" t="s">
        <v>245</v>
      </c>
      <c r="R414" s="129"/>
      <c r="S414" s="200"/>
      <c r="T414" s="144" t="s">
        <v>246</v>
      </c>
      <c r="U414" s="172">
        <f t="shared" si="55"/>
        <v>0</v>
      </c>
      <c r="V414" s="198" t="s">
        <v>330</v>
      </c>
      <c r="Z414" s="251"/>
      <c r="AA414" s="147"/>
      <c r="AB414" s="147"/>
      <c r="AC414" s="147"/>
      <c r="AD414" s="141"/>
      <c r="AE414" s="142"/>
      <c r="AF414" s="143" t="s">
        <v>245</v>
      </c>
      <c r="AG414" s="129"/>
      <c r="AH414" s="200"/>
      <c r="AI414" s="143" t="s">
        <v>245</v>
      </c>
      <c r="AJ414" s="129"/>
      <c r="AK414" s="200"/>
      <c r="AL414" s="143" t="s">
        <v>245</v>
      </c>
      <c r="AM414" s="129"/>
      <c r="AN414" s="200"/>
      <c r="AO414" s="143" t="s">
        <v>245</v>
      </c>
      <c r="AP414" s="129"/>
      <c r="AQ414" s="200"/>
      <c r="AR414" s="144" t="s">
        <v>246</v>
      </c>
      <c r="AS414" s="172">
        <f t="shared" si="56"/>
        <v>0</v>
      </c>
      <c r="AT414" s="198" t="s">
        <v>330</v>
      </c>
    </row>
    <row r="415" spans="2:46" ht="15" hidden="1" customHeight="1" outlineLevel="2" x14ac:dyDescent="0.4">
      <c r="B415" s="251"/>
      <c r="C415" s="147"/>
      <c r="D415" s="147"/>
      <c r="E415" s="147"/>
      <c r="F415" s="141"/>
      <c r="G415" s="171"/>
      <c r="H415" s="143" t="s">
        <v>245</v>
      </c>
      <c r="I415" s="129"/>
      <c r="J415" s="200"/>
      <c r="K415" s="143" t="s">
        <v>245</v>
      </c>
      <c r="L415" s="129"/>
      <c r="M415" s="200"/>
      <c r="N415" s="143" t="s">
        <v>245</v>
      </c>
      <c r="O415" s="129"/>
      <c r="P415" s="200"/>
      <c r="Q415" s="143" t="s">
        <v>245</v>
      </c>
      <c r="R415" s="129"/>
      <c r="S415" s="200"/>
      <c r="T415" s="144" t="s">
        <v>246</v>
      </c>
      <c r="U415" s="172">
        <f t="shared" si="55"/>
        <v>0</v>
      </c>
      <c r="V415" s="198" t="s">
        <v>330</v>
      </c>
      <c r="Z415" s="251"/>
      <c r="AA415" s="147"/>
      <c r="AB415" s="147"/>
      <c r="AC415" s="147"/>
      <c r="AD415" s="141"/>
      <c r="AE415" s="142"/>
      <c r="AF415" s="143" t="s">
        <v>245</v>
      </c>
      <c r="AG415" s="129"/>
      <c r="AH415" s="200"/>
      <c r="AI415" s="143" t="s">
        <v>245</v>
      </c>
      <c r="AJ415" s="129"/>
      <c r="AK415" s="200"/>
      <c r="AL415" s="143" t="s">
        <v>245</v>
      </c>
      <c r="AM415" s="129"/>
      <c r="AN415" s="200"/>
      <c r="AO415" s="143" t="s">
        <v>245</v>
      </c>
      <c r="AP415" s="129"/>
      <c r="AQ415" s="200"/>
      <c r="AR415" s="144" t="s">
        <v>246</v>
      </c>
      <c r="AS415" s="172">
        <f t="shared" si="56"/>
        <v>0</v>
      </c>
      <c r="AT415" s="198" t="s">
        <v>330</v>
      </c>
    </row>
    <row r="416" spans="2:46" ht="15" hidden="1" customHeight="1" outlineLevel="2" x14ac:dyDescent="0.4">
      <c r="B416" s="251"/>
      <c r="C416" s="147"/>
      <c r="D416" s="147"/>
      <c r="E416" s="147"/>
      <c r="F416" s="141"/>
      <c r="G416" s="171"/>
      <c r="H416" s="143" t="s">
        <v>245</v>
      </c>
      <c r="I416" s="129"/>
      <c r="J416" s="200"/>
      <c r="K416" s="143" t="s">
        <v>245</v>
      </c>
      <c r="L416" s="129"/>
      <c r="M416" s="200"/>
      <c r="N416" s="143" t="s">
        <v>245</v>
      </c>
      <c r="O416" s="129"/>
      <c r="P416" s="200"/>
      <c r="Q416" s="143" t="s">
        <v>245</v>
      </c>
      <c r="R416" s="129"/>
      <c r="S416" s="200"/>
      <c r="T416" s="144" t="s">
        <v>246</v>
      </c>
      <c r="U416" s="172">
        <f t="shared" si="55"/>
        <v>0</v>
      </c>
      <c r="V416" s="198" t="s">
        <v>330</v>
      </c>
      <c r="Z416" s="251"/>
      <c r="AA416" s="147"/>
      <c r="AB416" s="147"/>
      <c r="AC416" s="147"/>
      <c r="AD416" s="141"/>
      <c r="AE416" s="142"/>
      <c r="AF416" s="143" t="s">
        <v>245</v>
      </c>
      <c r="AG416" s="129"/>
      <c r="AH416" s="200"/>
      <c r="AI416" s="143" t="s">
        <v>245</v>
      </c>
      <c r="AJ416" s="129"/>
      <c r="AK416" s="200"/>
      <c r="AL416" s="143" t="s">
        <v>245</v>
      </c>
      <c r="AM416" s="129"/>
      <c r="AN416" s="200"/>
      <c r="AO416" s="143" t="s">
        <v>245</v>
      </c>
      <c r="AP416" s="129"/>
      <c r="AQ416" s="200"/>
      <c r="AR416" s="144" t="s">
        <v>246</v>
      </c>
      <c r="AS416" s="172">
        <f t="shared" si="56"/>
        <v>0</v>
      </c>
      <c r="AT416" s="198" t="s">
        <v>330</v>
      </c>
    </row>
    <row r="417" spans="2:46" ht="15" hidden="1" customHeight="1" outlineLevel="2" x14ac:dyDescent="0.4">
      <c r="B417" s="251"/>
      <c r="C417" s="147"/>
      <c r="D417" s="147"/>
      <c r="E417" s="147"/>
      <c r="F417" s="141"/>
      <c r="G417" s="171"/>
      <c r="H417" s="143" t="s">
        <v>245</v>
      </c>
      <c r="I417" s="129"/>
      <c r="J417" s="200"/>
      <c r="K417" s="143" t="s">
        <v>245</v>
      </c>
      <c r="L417" s="129"/>
      <c r="M417" s="200"/>
      <c r="N417" s="143" t="s">
        <v>245</v>
      </c>
      <c r="O417" s="129"/>
      <c r="P417" s="200"/>
      <c r="Q417" s="143" t="s">
        <v>245</v>
      </c>
      <c r="R417" s="129"/>
      <c r="S417" s="200"/>
      <c r="T417" s="144" t="s">
        <v>246</v>
      </c>
      <c r="U417" s="172">
        <f t="shared" si="52"/>
        <v>0</v>
      </c>
      <c r="V417" s="198" t="s">
        <v>330</v>
      </c>
      <c r="Z417" s="251"/>
      <c r="AA417" s="147"/>
      <c r="AB417" s="147"/>
      <c r="AC417" s="147"/>
      <c r="AD417" s="141"/>
      <c r="AE417" s="142"/>
      <c r="AF417" s="143" t="s">
        <v>245</v>
      </c>
      <c r="AG417" s="129"/>
      <c r="AH417" s="200"/>
      <c r="AI417" s="143" t="s">
        <v>245</v>
      </c>
      <c r="AJ417" s="129"/>
      <c r="AK417" s="200"/>
      <c r="AL417" s="143" t="s">
        <v>245</v>
      </c>
      <c r="AM417" s="129"/>
      <c r="AN417" s="200"/>
      <c r="AO417" s="143" t="s">
        <v>245</v>
      </c>
      <c r="AP417" s="129"/>
      <c r="AQ417" s="200"/>
      <c r="AR417" s="144" t="s">
        <v>246</v>
      </c>
      <c r="AS417" s="172">
        <f t="shared" si="53"/>
        <v>0</v>
      </c>
      <c r="AT417" s="198" t="s">
        <v>330</v>
      </c>
    </row>
    <row r="418" spans="2:46" ht="15" hidden="1" customHeight="1" outlineLevel="2" x14ac:dyDescent="0.4">
      <c r="B418" s="251"/>
      <c r="C418" s="147"/>
      <c r="D418" s="147"/>
      <c r="E418" s="147"/>
      <c r="F418" s="141"/>
      <c r="G418" s="171"/>
      <c r="H418" s="143" t="s">
        <v>245</v>
      </c>
      <c r="I418" s="129"/>
      <c r="J418" s="200"/>
      <c r="K418" s="143" t="s">
        <v>245</v>
      </c>
      <c r="L418" s="129"/>
      <c r="M418" s="200"/>
      <c r="N418" s="143" t="s">
        <v>245</v>
      </c>
      <c r="O418" s="129"/>
      <c r="P418" s="200"/>
      <c r="Q418" s="143" t="s">
        <v>245</v>
      </c>
      <c r="R418" s="129"/>
      <c r="S418" s="200"/>
      <c r="T418" s="144" t="s">
        <v>246</v>
      </c>
      <c r="U418" s="172">
        <f t="shared" si="52"/>
        <v>0</v>
      </c>
      <c r="V418" s="198" t="s">
        <v>330</v>
      </c>
      <c r="Z418" s="251"/>
      <c r="AA418" s="147"/>
      <c r="AB418" s="147"/>
      <c r="AC418" s="147"/>
      <c r="AD418" s="141"/>
      <c r="AE418" s="142"/>
      <c r="AF418" s="143" t="s">
        <v>245</v>
      </c>
      <c r="AG418" s="129"/>
      <c r="AH418" s="200"/>
      <c r="AI418" s="143" t="s">
        <v>245</v>
      </c>
      <c r="AJ418" s="129"/>
      <c r="AK418" s="200"/>
      <c r="AL418" s="143" t="s">
        <v>245</v>
      </c>
      <c r="AM418" s="129"/>
      <c r="AN418" s="200"/>
      <c r="AO418" s="143" t="s">
        <v>245</v>
      </c>
      <c r="AP418" s="129"/>
      <c r="AQ418" s="200"/>
      <c r="AR418" s="144" t="s">
        <v>246</v>
      </c>
      <c r="AS418" s="172">
        <f t="shared" si="53"/>
        <v>0</v>
      </c>
      <c r="AT418" s="198" t="s">
        <v>330</v>
      </c>
    </row>
    <row r="419" spans="2:46" ht="15" hidden="1" customHeight="1" outlineLevel="2" x14ac:dyDescent="0.4">
      <c r="B419" s="251"/>
      <c r="C419" s="147"/>
      <c r="D419" s="147"/>
      <c r="E419" s="147"/>
      <c r="F419" s="141"/>
      <c r="G419" s="171"/>
      <c r="H419" s="143" t="s">
        <v>245</v>
      </c>
      <c r="I419" s="129"/>
      <c r="J419" s="200"/>
      <c r="K419" s="143" t="s">
        <v>245</v>
      </c>
      <c r="L419" s="129"/>
      <c r="M419" s="200"/>
      <c r="N419" s="143" t="s">
        <v>245</v>
      </c>
      <c r="O419" s="129"/>
      <c r="P419" s="200"/>
      <c r="Q419" s="143" t="s">
        <v>245</v>
      </c>
      <c r="R419" s="129"/>
      <c r="S419" s="200"/>
      <c r="T419" s="144" t="s">
        <v>246</v>
      </c>
      <c r="U419" s="172">
        <f t="shared" si="52"/>
        <v>0</v>
      </c>
      <c r="V419" s="198" t="s">
        <v>330</v>
      </c>
      <c r="Z419" s="251"/>
      <c r="AA419" s="147"/>
      <c r="AB419" s="147"/>
      <c r="AC419" s="147"/>
      <c r="AD419" s="141"/>
      <c r="AE419" s="142"/>
      <c r="AF419" s="143" t="s">
        <v>245</v>
      </c>
      <c r="AG419" s="129"/>
      <c r="AH419" s="200"/>
      <c r="AI419" s="143" t="s">
        <v>245</v>
      </c>
      <c r="AJ419" s="129"/>
      <c r="AK419" s="200"/>
      <c r="AL419" s="143" t="s">
        <v>245</v>
      </c>
      <c r="AM419" s="129"/>
      <c r="AN419" s="200"/>
      <c r="AO419" s="143" t="s">
        <v>245</v>
      </c>
      <c r="AP419" s="129"/>
      <c r="AQ419" s="200"/>
      <c r="AR419" s="144" t="s">
        <v>246</v>
      </c>
      <c r="AS419" s="172">
        <f t="shared" si="53"/>
        <v>0</v>
      </c>
      <c r="AT419" s="198" t="s">
        <v>330</v>
      </c>
    </row>
    <row r="420" spans="2:46" ht="15" hidden="1" customHeight="1" outlineLevel="2" x14ac:dyDescent="0.4">
      <c r="B420" s="251"/>
      <c r="C420" s="147"/>
      <c r="D420" s="147"/>
      <c r="E420" s="147"/>
      <c r="F420" s="141"/>
      <c r="G420" s="171"/>
      <c r="H420" s="143" t="s">
        <v>245</v>
      </c>
      <c r="I420" s="129"/>
      <c r="J420" s="200"/>
      <c r="K420" s="143" t="s">
        <v>245</v>
      </c>
      <c r="L420" s="129"/>
      <c r="M420" s="200"/>
      <c r="N420" s="143" t="s">
        <v>245</v>
      </c>
      <c r="O420" s="129"/>
      <c r="P420" s="200"/>
      <c r="Q420" s="143" t="s">
        <v>245</v>
      </c>
      <c r="R420" s="129"/>
      <c r="S420" s="200"/>
      <c r="T420" s="144" t="s">
        <v>246</v>
      </c>
      <c r="U420" s="172">
        <f t="shared" si="52"/>
        <v>0</v>
      </c>
      <c r="V420" s="198" t="s">
        <v>330</v>
      </c>
      <c r="Z420" s="251"/>
      <c r="AA420" s="147"/>
      <c r="AB420" s="147"/>
      <c r="AC420" s="147"/>
      <c r="AD420" s="141"/>
      <c r="AE420" s="142"/>
      <c r="AF420" s="143" t="s">
        <v>245</v>
      </c>
      <c r="AG420" s="129"/>
      <c r="AH420" s="200"/>
      <c r="AI420" s="143" t="s">
        <v>245</v>
      </c>
      <c r="AJ420" s="129"/>
      <c r="AK420" s="200"/>
      <c r="AL420" s="143" t="s">
        <v>245</v>
      </c>
      <c r="AM420" s="129"/>
      <c r="AN420" s="200"/>
      <c r="AO420" s="143" t="s">
        <v>245</v>
      </c>
      <c r="AP420" s="129"/>
      <c r="AQ420" s="200"/>
      <c r="AR420" s="144" t="s">
        <v>246</v>
      </c>
      <c r="AS420" s="172">
        <f t="shared" si="53"/>
        <v>0</v>
      </c>
      <c r="AT420" s="198" t="s">
        <v>330</v>
      </c>
    </row>
    <row r="421" spans="2:46" ht="15" hidden="1" customHeight="1" outlineLevel="2" x14ac:dyDescent="0.4">
      <c r="B421" s="251"/>
      <c r="C421" s="147"/>
      <c r="D421" s="147"/>
      <c r="E421" s="147"/>
      <c r="F421" s="141"/>
      <c r="G421" s="171"/>
      <c r="H421" s="143" t="s">
        <v>245</v>
      </c>
      <c r="I421" s="129"/>
      <c r="J421" s="200"/>
      <c r="K421" s="143" t="s">
        <v>245</v>
      </c>
      <c r="L421" s="129"/>
      <c r="M421" s="200"/>
      <c r="N421" s="143" t="s">
        <v>245</v>
      </c>
      <c r="O421" s="129"/>
      <c r="P421" s="200"/>
      <c r="Q421" s="143" t="s">
        <v>245</v>
      </c>
      <c r="R421" s="129"/>
      <c r="S421" s="200"/>
      <c r="T421" s="144" t="s">
        <v>246</v>
      </c>
      <c r="U421" s="172">
        <f t="shared" si="52"/>
        <v>0</v>
      </c>
      <c r="V421" s="198" t="s">
        <v>330</v>
      </c>
      <c r="Z421" s="251"/>
      <c r="AA421" s="147"/>
      <c r="AB421" s="147"/>
      <c r="AC421" s="147"/>
      <c r="AD421" s="141"/>
      <c r="AE421" s="142"/>
      <c r="AF421" s="143" t="s">
        <v>245</v>
      </c>
      <c r="AG421" s="129"/>
      <c r="AH421" s="200"/>
      <c r="AI421" s="143" t="s">
        <v>245</v>
      </c>
      <c r="AJ421" s="129"/>
      <c r="AK421" s="200"/>
      <c r="AL421" s="143" t="s">
        <v>245</v>
      </c>
      <c r="AM421" s="129"/>
      <c r="AN421" s="200"/>
      <c r="AO421" s="143" t="s">
        <v>245</v>
      </c>
      <c r="AP421" s="129"/>
      <c r="AQ421" s="200"/>
      <c r="AR421" s="144" t="s">
        <v>246</v>
      </c>
      <c r="AS421" s="172">
        <f t="shared" si="53"/>
        <v>0</v>
      </c>
      <c r="AT421" s="198" t="s">
        <v>330</v>
      </c>
    </row>
    <row r="422" spans="2:46" ht="15" hidden="1" customHeight="1" outlineLevel="2" x14ac:dyDescent="0.4">
      <c r="B422" s="251"/>
      <c r="C422" s="147"/>
      <c r="D422" s="147"/>
      <c r="E422" s="147"/>
      <c r="F422" s="141"/>
      <c r="G422" s="171"/>
      <c r="H422" s="143" t="s">
        <v>245</v>
      </c>
      <c r="I422" s="129"/>
      <c r="J422" s="200"/>
      <c r="K422" s="143" t="s">
        <v>245</v>
      </c>
      <c r="L422" s="129"/>
      <c r="M422" s="200"/>
      <c r="N422" s="143" t="s">
        <v>245</v>
      </c>
      <c r="O422" s="129"/>
      <c r="P422" s="200"/>
      <c r="Q422" s="143" t="s">
        <v>245</v>
      </c>
      <c r="R422" s="129"/>
      <c r="S422" s="200"/>
      <c r="T422" s="144" t="s">
        <v>246</v>
      </c>
      <c r="U422" s="172">
        <f t="shared" si="52"/>
        <v>0</v>
      </c>
      <c r="V422" s="198" t="s">
        <v>330</v>
      </c>
      <c r="Z422" s="251"/>
      <c r="AA422" s="147"/>
      <c r="AB422" s="147"/>
      <c r="AC422" s="147"/>
      <c r="AD422" s="141"/>
      <c r="AE422" s="142"/>
      <c r="AF422" s="143" t="s">
        <v>245</v>
      </c>
      <c r="AG422" s="129"/>
      <c r="AH422" s="200"/>
      <c r="AI422" s="143" t="s">
        <v>245</v>
      </c>
      <c r="AJ422" s="129"/>
      <c r="AK422" s="200"/>
      <c r="AL422" s="143" t="s">
        <v>245</v>
      </c>
      <c r="AM422" s="129"/>
      <c r="AN422" s="200"/>
      <c r="AO422" s="143" t="s">
        <v>245</v>
      </c>
      <c r="AP422" s="129"/>
      <c r="AQ422" s="200"/>
      <c r="AR422" s="144" t="s">
        <v>246</v>
      </c>
      <c r="AS422" s="172">
        <f t="shared" si="53"/>
        <v>0</v>
      </c>
      <c r="AT422" s="198" t="s">
        <v>330</v>
      </c>
    </row>
    <row r="423" spans="2:46" ht="15" hidden="1" customHeight="1" outlineLevel="2" x14ac:dyDescent="0.4">
      <c r="B423" s="251"/>
      <c r="C423" s="147"/>
      <c r="D423" s="147"/>
      <c r="E423" s="147"/>
      <c r="F423" s="141"/>
      <c r="G423" s="171"/>
      <c r="H423" s="143" t="s">
        <v>245</v>
      </c>
      <c r="I423" s="129"/>
      <c r="J423" s="200"/>
      <c r="K423" s="143" t="s">
        <v>245</v>
      </c>
      <c r="L423" s="129"/>
      <c r="M423" s="200"/>
      <c r="N423" s="143" t="s">
        <v>245</v>
      </c>
      <c r="O423" s="129"/>
      <c r="P423" s="200"/>
      <c r="Q423" s="143" t="s">
        <v>245</v>
      </c>
      <c r="R423" s="129"/>
      <c r="S423" s="200"/>
      <c r="T423" s="144" t="s">
        <v>246</v>
      </c>
      <c r="U423" s="172">
        <f t="shared" si="52"/>
        <v>0</v>
      </c>
      <c r="V423" s="198" t="s">
        <v>330</v>
      </c>
      <c r="Z423" s="251"/>
      <c r="AA423" s="147"/>
      <c r="AB423" s="147"/>
      <c r="AC423" s="147"/>
      <c r="AD423" s="141"/>
      <c r="AE423" s="142"/>
      <c r="AF423" s="143" t="s">
        <v>245</v>
      </c>
      <c r="AG423" s="129"/>
      <c r="AH423" s="200"/>
      <c r="AI423" s="143" t="s">
        <v>245</v>
      </c>
      <c r="AJ423" s="129"/>
      <c r="AK423" s="200"/>
      <c r="AL423" s="143" t="s">
        <v>245</v>
      </c>
      <c r="AM423" s="129"/>
      <c r="AN423" s="200"/>
      <c r="AO423" s="143" t="s">
        <v>245</v>
      </c>
      <c r="AP423" s="129"/>
      <c r="AQ423" s="200"/>
      <c r="AR423" s="144" t="s">
        <v>246</v>
      </c>
      <c r="AS423" s="172">
        <f t="shared" si="53"/>
        <v>0</v>
      </c>
      <c r="AT423" s="198" t="s">
        <v>330</v>
      </c>
    </row>
    <row r="424" spans="2:46" ht="15" hidden="1" customHeight="1" outlineLevel="2" x14ac:dyDescent="0.4">
      <c r="B424" s="251"/>
      <c r="C424" s="147"/>
      <c r="D424" s="147"/>
      <c r="E424" s="147"/>
      <c r="F424" s="141"/>
      <c r="G424" s="171"/>
      <c r="H424" s="143" t="s">
        <v>245</v>
      </c>
      <c r="I424" s="129"/>
      <c r="J424" s="200"/>
      <c r="K424" s="143" t="s">
        <v>245</v>
      </c>
      <c r="L424" s="129"/>
      <c r="M424" s="200"/>
      <c r="N424" s="143" t="s">
        <v>245</v>
      </c>
      <c r="O424" s="129"/>
      <c r="P424" s="200"/>
      <c r="Q424" s="143" t="s">
        <v>245</v>
      </c>
      <c r="R424" s="129"/>
      <c r="S424" s="200"/>
      <c r="T424" s="144" t="s">
        <v>246</v>
      </c>
      <c r="U424" s="172">
        <f t="shared" si="52"/>
        <v>0</v>
      </c>
      <c r="V424" s="198" t="s">
        <v>330</v>
      </c>
      <c r="Z424" s="251"/>
      <c r="AA424" s="147"/>
      <c r="AB424" s="147"/>
      <c r="AC424" s="147"/>
      <c r="AD424" s="141"/>
      <c r="AE424" s="142"/>
      <c r="AF424" s="143" t="s">
        <v>245</v>
      </c>
      <c r="AG424" s="129"/>
      <c r="AH424" s="200"/>
      <c r="AI424" s="143" t="s">
        <v>245</v>
      </c>
      <c r="AJ424" s="129"/>
      <c r="AK424" s="200"/>
      <c r="AL424" s="143" t="s">
        <v>245</v>
      </c>
      <c r="AM424" s="129"/>
      <c r="AN424" s="200"/>
      <c r="AO424" s="143" t="s">
        <v>245</v>
      </c>
      <c r="AP424" s="129"/>
      <c r="AQ424" s="200"/>
      <c r="AR424" s="144" t="s">
        <v>246</v>
      </c>
      <c r="AS424" s="172">
        <f t="shared" si="53"/>
        <v>0</v>
      </c>
      <c r="AT424" s="198" t="s">
        <v>330</v>
      </c>
    </row>
    <row r="425" spans="2:46" ht="15" hidden="1" customHeight="1" outlineLevel="2" x14ac:dyDescent="0.4">
      <c r="B425" s="251"/>
      <c r="C425" s="147"/>
      <c r="D425" s="147"/>
      <c r="E425" s="147"/>
      <c r="F425" s="141"/>
      <c r="G425" s="171"/>
      <c r="H425" s="143" t="s">
        <v>245</v>
      </c>
      <c r="I425" s="129"/>
      <c r="J425" s="200"/>
      <c r="K425" s="143" t="s">
        <v>245</v>
      </c>
      <c r="L425" s="129"/>
      <c r="M425" s="200"/>
      <c r="N425" s="143" t="s">
        <v>245</v>
      </c>
      <c r="O425" s="129"/>
      <c r="P425" s="200"/>
      <c r="Q425" s="143" t="s">
        <v>245</v>
      </c>
      <c r="R425" s="129"/>
      <c r="S425" s="200"/>
      <c r="T425" s="144" t="s">
        <v>246</v>
      </c>
      <c r="U425" s="172">
        <f>PRODUCT(G425,I425,L425,O425,R425)</f>
        <v>0</v>
      </c>
      <c r="V425" s="198" t="s">
        <v>330</v>
      </c>
      <c r="Z425" s="251"/>
      <c r="AA425" s="147"/>
      <c r="AB425" s="147"/>
      <c r="AC425" s="147"/>
      <c r="AD425" s="141"/>
      <c r="AE425" s="142"/>
      <c r="AF425" s="143" t="s">
        <v>245</v>
      </c>
      <c r="AG425" s="129"/>
      <c r="AH425" s="200"/>
      <c r="AI425" s="143" t="s">
        <v>245</v>
      </c>
      <c r="AJ425" s="129"/>
      <c r="AK425" s="200"/>
      <c r="AL425" s="143" t="s">
        <v>245</v>
      </c>
      <c r="AM425" s="129"/>
      <c r="AN425" s="200"/>
      <c r="AO425" s="143" t="s">
        <v>245</v>
      </c>
      <c r="AP425" s="129"/>
      <c r="AQ425" s="200"/>
      <c r="AR425" s="144" t="s">
        <v>246</v>
      </c>
      <c r="AS425" s="172">
        <f>PRODUCT(AE425,AG425,AJ425,AM425,AP425)</f>
        <v>0</v>
      </c>
      <c r="AT425" s="198" t="s">
        <v>330</v>
      </c>
    </row>
    <row r="426" spans="2:46" ht="15" hidden="1" customHeight="1" outlineLevel="2" x14ac:dyDescent="0.4">
      <c r="B426" s="251"/>
      <c r="C426" s="147"/>
      <c r="D426" s="147"/>
      <c r="E426" s="147"/>
      <c r="F426" s="141"/>
      <c r="G426" s="171"/>
      <c r="H426" s="143" t="s">
        <v>245</v>
      </c>
      <c r="I426" s="129"/>
      <c r="J426" s="200"/>
      <c r="K426" s="143" t="s">
        <v>245</v>
      </c>
      <c r="L426" s="129"/>
      <c r="M426" s="200"/>
      <c r="N426" s="143" t="s">
        <v>245</v>
      </c>
      <c r="O426" s="129"/>
      <c r="P426" s="200"/>
      <c r="Q426" s="143" t="s">
        <v>245</v>
      </c>
      <c r="R426" s="129"/>
      <c r="S426" s="200"/>
      <c r="T426" s="144" t="s">
        <v>246</v>
      </c>
      <c r="U426" s="172">
        <f>PRODUCT(G426,I426,L426,O426,R426)</f>
        <v>0</v>
      </c>
      <c r="V426" s="198" t="s">
        <v>330</v>
      </c>
      <c r="Z426" s="251"/>
      <c r="AA426" s="147"/>
      <c r="AB426" s="147"/>
      <c r="AC426" s="147"/>
      <c r="AD426" s="141"/>
      <c r="AE426" s="142"/>
      <c r="AF426" s="143" t="s">
        <v>245</v>
      </c>
      <c r="AG426" s="129"/>
      <c r="AH426" s="200"/>
      <c r="AI426" s="143" t="s">
        <v>245</v>
      </c>
      <c r="AJ426" s="129"/>
      <c r="AK426" s="200"/>
      <c r="AL426" s="143" t="s">
        <v>245</v>
      </c>
      <c r="AM426" s="129"/>
      <c r="AN426" s="200"/>
      <c r="AO426" s="143" t="s">
        <v>245</v>
      </c>
      <c r="AP426" s="129"/>
      <c r="AQ426" s="200"/>
      <c r="AR426" s="144" t="s">
        <v>246</v>
      </c>
      <c r="AS426" s="172">
        <f>PRODUCT(AE426,AG426,AJ426,AM426,AP426)</f>
        <v>0</v>
      </c>
      <c r="AT426" s="198" t="s">
        <v>330</v>
      </c>
    </row>
    <row r="427" spans="2:46" ht="15" customHeight="1" outlineLevel="1" collapsed="1" x14ac:dyDescent="0.4">
      <c r="B427" s="252"/>
      <c r="C427" s="149"/>
      <c r="D427" s="155"/>
      <c r="E427" s="149"/>
      <c r="F427" s="150"/>
      <c r="G427" s="180"/>
      <c r="H427" s="152"/>
      <c r="I427" s="136"/>
      <c r="J427" s="136"/>
      <c r="K427" s="152"/>
      <c r="L427" s="136"/>
      <c r="M427" s="136"/>
      <c r="N427" s="152"/>
      <c r="O427" s="136"/>
      <c r="P427" s="136"/>
      <c r="Q427" s="152"/>
      <c r="R427" s="136"/>
      <c r="S427" s="136"/>
      <c r="T427" s="127" t="s">
        <v>253</v>
      </c>
      <c r="U427" s="172">
        <f>ROUNDDOWN(SUM(U397:U426),-3)</f>
        <v>0</v>
      </c>
      <c r="V427" s="138"/>
      <c r="Z427" s="252"/>
      <c r="AA427" s="149"/>
      <c r="AB427" s="155"/>
      <c r="AC427" s="149"/>
      <c r="AD427" s="150"/>
      <c r="AE427" s="151"/>
      <c r="AF427" s="152"/>
      <c r="AG427" s="136"/>
      <c r="AH427" s="136"/>
      <c r="AI427" s="152"/>
      <c r="AJ427" s="136"/>
      <c r="AK427" s="136"/>
      <c r="AL427" s="152"/>
      <c r="AM427" s="136"/>
      <c r="AN427" s="136"/>
      <c r="AO427" s="152"/>
      <c r="AP427" s="136"/>
      <c r="AQ427" s="136"/>
      <c r="AR427" s="127" t="s">
        <v>253</v>
      </c>
      <c r="AS427" s="172">
        <f>ROUNDDOWN(SUM(AS397:AS426),-3)</f>
        <v>0</v>
      </c>
      <c r="AT427" s="138"/>
    </row>
    <row r="428" spans="2:46" ht="15" customHeight="1" outlineLevel="1" x14ac:dyDescent="0.4">
      <c r="B428" s="250" t="s">
        <v>291</v>
      </c>
      <c r="C428" s="133" t="str">
        <f>IF('03-1_収支予算書'!B47="","",'03-1_収支予算書'!B47)</f>
        <v/>
      </c>
      <c r="D428" s="134" t="e">
        <f>IF('03-1_収支予算書'!C47="","",'03-1_収支予算書'!C47)*1000</f>
        <v>#VALUE!</v>
      </c>
      <c r="E428" s="134" t="e">
        <f>IF('03-1_収支予算書'!D47="","",'03-1_収支予算書'!D47)*1000</f>
        <v>#VALUE!</v>
      </c>
      <c r="F428" s="150"/>
      <c r="G428" s="179"/>
      <c r="H428" s="136"/>
      <c r="I428" s="136"/>
      <c r="J428" s="136"/>
      <c r="K428" s="136"/>
      <c r="L428" s="136"/>
      <c r="M428" s="136"/>
      <c r="N428" s="136"/>
      <c r="O428" s="136"/>
      <c r="P428" s="136"/>
      <c r="Q428" s="136"/>
      <c r="R428" s="136"/>
      <c r="S428" s="136"/>
      <c r="T428" s="136"/>
      <c r="U428" s="175"/>
      <c r="V428" s="138"/>
      <c r="Z428" s="250" t="s">
        <v>291</v>
      </c>
      <c r="AA428" s="133"/>
      <c r="AB428" s="134"/>
      <c r="AC428" s="134"/>
      <c r="AD428" s="150"/>
      <c r="AE428" s="136"/>
      <c r="AF428" s="136"/>
      <c r="AG428" s="136"/>
      <c r="AH428" s="136"/>
      <c r="AI428" s="136"/>
      <c r="AJ428" s="136"/>
      <c r="AK428" s="136"/>
      <c r="AL428" s="136"/>
      <c r="AM428" s="136"/>
      <c r="AN428" s="136"/>
      <c r="AO428" s="136"/>
      <c r="AP428" s="136"/>
      <c r="AQ428" s="136"/>
      <c r="AR428" s="136"/>
      <c r="AS428" s="137"/>
      <c r="AT428" s="138"/>
    </row>
    <row r="429" spans="2:46" ht="15" customHeight="1" outlineLevel="1" x14ac:dyDescent="0.4">
      <c r="B429" s="251"/>
      <c r="C429" s="139" t="s">
        <v>244</v>
      </c>
      <c r="D429" s="140">
        <f>ROUNDDOWN(SUMIF(V429:V458,"助成金以外からの支出",U429:U458),-3)</f>
        <v>0</v>
      </c>
      <c r="E429" s="140">
        <f>ROUNDDOWN(SUMIF(V429:V458,"助成金からの支出",U429:U458),-3)</f>
        <v>0</v>
      </c>
      <c r="F429" s="141"/>
      <c r="G429" s="171"/>
      <c r="H429" s="143" t="s">
        <v>245</v>
      </c>
      <c r="I429" s="129"/>
      <c r="J429" s="200"/>
      <c r="K429" s="143" t="s">
        <v>245</v>
      </c>
      <c r="L429" s="129"/>
      <c r="M429" s="200"/>
      <c r="N429" s="143" t="s">
        <v>245</v>
      </c>
      <c r="O429" s="129"/>
      <c r="P429" s="200"/>
      <c r="Q429" s="143" t="s">
        <v>245</v>
      </c>
      <c r="R429" s="129"/>
      <c r="S429" s="200"/>
      <c r="T429" s="144" t="s">
        <v>246</v>
      </c>
      <c r="U429" s="172">
        <f>PRODUCT(G429,I429,L429,O429,R429)</f>
        <v>0</v>
      </c>
      <c r="V429" s="198" t="s">
        <v>330</v>
      </c>
      <c r="Z429" s="251"/>
      <c r="AA429" s="139"/>
      <c r="AB429" s="140"/>
      <c r="AC429" s="140"/>
      <c r="AD429" s="141"/>
      <c r="AE429" s="142"/>
      <c r="AF429" s="143" t="s">
        <v>245</v>
      </c>
      <c r="AG429" s="129"/>
      <c r="AH429" s="200"/>
      <c r="AI429" s="143" t="s">
        <v>245</v>
      </c>
      <c r="AJ429" s="129"/>
      <c r="AK429" s="200"/>
      <c r="AL429" s="143" t="s">
        <v>245</v>
      </c>
      <c r="AM429" s="129"/>
      <c r="AN429" s="200"/>
      <c r="AO429" s="143" t="s">
        <v>245</v>
      </c>
      <c r="AP429" s="129"/>
      <c r="AQ429" s="200"/>
      <c r="AR429" s="144" t="s">
        <v>246</v>
      </c>
      <c r="AS429" s="172">
        <f>PRODUCT(AE429,AG429,AJ429,AM429,AP429)</f>
        <v>0</v>
      </c>
      <c r="AT429" s="198" t="s">
        <v>330</v>
      </c>
    </row>
    <row r="430" spans="2:46" ht="15" customHeight="1" outlineLevel="1" x14ac:dyDescent="0.4">
      <c r="B430" s="251"/>
      <c r="C430" s="145" t="s">
        <v>250</v>
      </c>
      <c r="D430" s="146" t="e">
        <f>IF(EXACT(D428,D429),"一致","不一致")</f>
        <v>#VALUE!</v>
      </c>
      <c r="E430" s="146" t="e">
        <f>IF(EXACT(E428,E429),"一致","不一致")</f>
        <v>#VALUE!</v>
      </c>
      <c r="F430" s="141"/>
      <c r="G430" s="171"/>
      <c r="H430" s="143" t="s">
        <v>245</v>
      </c>
      <c r="I430" s="129"/>
      <c r="J430" s="200"/>
      <c r="K430" s="143" t="s">
        <v>245</v>
      </c>
      <c r="L430" s="129"/>
      <c r="M430" s="200"/>
      <c r="N430" s="143" t="s">
        <v>245</v>
      </c>
      <c r="O430" s="129"/>
      <c r="P430" s="200"/>
      <c r="Q430" s="143" t="s">
        <v>245</v>
      </c>
      <c r="R430" s="129"/>
      <c r="S430" s="200"/>
      <c r="T430" s="144" t="s">
        <v>246</v>
      </c>
      <c r="U430" s="172">
        <f>PRODUCT(G430,I430,L430,O430,R430)</f>
        <v>0</v>
      </c>
      <c r="V430" s="198" t="s">
        <v>330</v>
      </c>
      <c r="Z430" s="251"/>
      <c r="AA430" s="145"/>
      <c r="AB430" s="146"/>
      <c r="AC430" s="146"/>
      <c r="AD430" s="141"/>
      <c r="AE430" s="142"/>
      <c r="AF430" s="143" t="s">
        <v>245</v>
      </c>
      <c r="AG430" s="129"/>
      <c r="AH430" s="200"/>
      <c r="AI430" s="143" t="s">
        <v>245</v>
      </c>
      <c r="AJ430" s="129"/>
      <c r="AK430" s="200"/>
      <c r="AL430" s="143" t="s">
        <v>245</v>
      </c>
      <c r="AM430" s="129"/>
      <c r="AN430" s="200"/>
      <c r="AO430" s="143" t="s">
        <v>245</v>
      </c>
      <c r="AP430" s="129"/>
      <c r="AQ430" s="200"/>
      <c r="AR430" s="144" t="s">
        <v>246</v>
      </c>
      <c r="AS430" s="172">
        <f>PRODUCT(AE430,AG430,AJ430,AM430,AP430)</f>
        <v>0</v>
      </c>
      <c r="AT430" s="198" t="s">
        <v>330</v>
      </c>
    </row>
    <row r="431" spans="2:46" ht="15" customHeight="1" outlineLevel="1" x14ac:dyDescent="0.4">
      <c r="B431" s="251"/>
      <c r="C431" s="145"/>
      <c r="D431" s="146"/>
      <c r="E431" s="146"/>
      <c r="F431" s="141"/>
      <c r="G431" s="171"/>
      <c r="H431" s="143" t="s">
        <v>245</v>
      </c>
      <c r="I431" s="129"/>
      <c r="J431" s="200"/>
      <c r="K431" s="143" t="s">
        <v>245</v>
      </c>
      <c r="L431" s="129"/>
      <c r="M431" s="200"/>
      <c r="N431" s="143" t="s">
        <v>245</v>
      </c>
      <c r="O431" s="129"/>
      <c r="P431" s="200"/>
      <c r="Q431" s="143" t="s">
        <v>245</v>
      </c>
      <c r="R431" s="129"/>
      <c r="S431" s="200"/>
      <c r="T431" s="144" t="s">
        <v>246</v>
      </c>
      <c r="U431" s="172">
        <f t="shared" ref="U431:U455" si="57">PRODUCT(G431,I431,L431,O431,R431)</f>
        <v>0</v>
      </c>
      <c r="V431" s="198" t="s">
        <v>330</v>
      </c>
      <c r="Z431" s="251"/>
      <c r="AA431" s="145"/>
      <c r="AB431" s="146"/>
      <c r="AC431" s="146"/>
      <c r="AD431" s="141"/>
      <c r="AE431" s="142"/>
      <c r="AF431" s="143" t="s">
        <v>245</v>
      </c>
      <c r="AG431" s="129"/>
      <c r="AH431" s="200"/>
      <c r="AI431" s="143" t="s">
        <v>245</v>
      </c>
      <c r="AJ431" s="129"/>
      <c r="AK431" s="200"/>
      <c r="AL431" s="143" t="s">
        <v>245</v>
      </c>
      <c r="AM431" s="129"/>
      <c r="AN431" s="200"/>
      <c r="AO431" s="143" t="s">
        <v>245</v>
      </c>
      <c r="AP431" s="129"/>
      <c r="AQ431" s="200"/>
      <c r="AR431" s="144" t="s">
        <v>246</v>
      </c>
      <c r="AS431" s="172">
        <f t="shared" ref="AS431:AS455" si="58">PRODUCT(AE431,AG431,AJ431,AM431,AP431)</f>
        <v>0</v>
      </c>
      <c r="AT431" s="198" t="s">
        <v>330</v>
      </c>
    </row>
    <row r="432" spans="2:46" ht="15" customHeight="1" outlineLevel="1" x14ac:dyDescent="0.4">
      <c r="B432" s="251"/>
      <c r="C432" s="145"/>
      <c r="D432" s="146"/>
      <c r="E432" s="146"/>
      <c r="F432" s="141"/>
      <c r="G432" s="171"/>
      <c r="H432" s="143" t="s">
        <v>245</v>
      </c>
      <c r="I432" s="129"/>
      <c r="J432" s="200"/>
      <c r="K432" s="143" t="s">
        <v>245</v>
      </c>
      <c r="L432" s="129"/>
      <c r="M432" s="200"/>
      <c r="N432" s="143" t="s">
        <v>245</v>
      </c>
      <c r="O432" s="129"/>
      <c r="P432" s="200"/>
      <c r="Q432" s="143" t="s">
        <v>245</v>
      </c>
      <c r="R432" s="129"/>
      <c r="S432" s="200"/>
      <c r="T432" s="144" t="s">
        <v>246</v>
      </c>
      <c r="U432" s="172">
        <f t="shared" ref="U432:U437" si="59">PRODUCT(G432,I432,L432,O432,R432)</f>
        <v>0</v>
      </c>
      <c r="V432" s="198" t="s">
        <v>330</v>
      </c>
      <c r="Z432" s="251"/>
      <c r="AA432" s="145"/>
      <c r="AB432" s="146"/>
      <c r="AC432" s="146"/>
      <c r="AD432" s="141"/>
      <c r="AE432" s="142"/>
      <c r="AF432" s="143" t="s">
        <v>245</v>
      </c>
      <c r="AG432" s="129"/>
      <c r="AH432" s="200"/>
      <c r="AI432" s="143" t="s">
        <v>245</v>
      </c>
      <c r="AJ432" s="129"/>
      <c r="AK432" s="200"/>
      <c r="AL432" s="143" t="s">
        <v>245</v>
      </c>
      <c r="AM432" s="129"/>
      <c r="AN432" s="200"/>
      <c r="AO432" s="143" t="s">
        <v>245</v>
      </c>
      <c r="AP432" s="129"/>
      <c r="AQ432" s="200"/>
      <c r="AR432" s="144" t="s">
        <v>246</v>
      </c>
      <c r="AS432" s="172">
        <f t="shared" si="58"/>
        <v>0</v>
      </c>
      <c r="AT432" s="198" t="s">
        <v>330</v>
      </c>
    </row>
    <row r="433" spans="2:46" ht="15" customHeight="1" outlineLevel="1" x14ac:dyDescent="0.4">
      <c r="B433" s="251"/>
      <c r="C433" s="145"/>
      <c r="D433" s="146"/>
      <c r="E433" s="146"/>
      <c r="F433" s="141"/>
      <c r="G433" s="171"/>
      <c r="H433" s="143" t="s">
        <v>245</v>
      </c>
      <c r="I433" s="129"/>
      <c r="J433" s="200"/>
      <c r="K433" s="143" t="s">
        <v>245</v>
      </c>
      <c r="L433" s="129"/>
      <c r="M433" s="200"/>
      <c r="N433" s="143" t="s">
        <v>245</v>
      </c>
      <c r="O433" s="129"/>
      <c r="P433" s="200"/>
      <c r="Q433" s="143" t="s">
        <v>245</v>
      </c>
      <c r="R433" s="129"/>
      <c r="S433" s="200"/>
      <c r="T433" s="144" t="s">
        <v>246</v>
      </c>
      <c r="U433" s="172">
        <f t="shared" si="59"/>
        <v>0</v>
      </c>
      <c r="V433" s="198" t="s">
        <v>330</v>
      </c>
      <c r="Z433" s="251"/>
      <c r="AA433" s="145"/>
      <c r="AB433" s="146"/>
      <c r="AC433" s="146"/>
      <c r="AD433" s="141"/>
      <c r="AE433" s="142"/>
      <c r="AF433" s="143" t="s">
        <v>245</v>
      </c>
      <c r="AG433" s="129"/>
      <c r="AH433" s="200"/>
      <c r="AI433" s="143" t="s">
        <v>245</v>
      </c>
      <c r="AJ433" s="129"/>
      <c r="AK433" s="200"/>
      <c r="AL433" s="143" t="s">
        <v>245</v>
      </c>
      <c r="AM433" s="129"/>
      <c r="AN433" s="200"/>
      <c r="AO433" s="143" t="s">
        <v>245</v>
      </c>
      <c r="AP433" s="129"/>
      <c r="AQ433" s="200"/>
      <c r="AR433" s="144" t="s">
        <v>246</v>
      </c>
      <c r="AS433" s="172">
        <f t="shared" si="58"/>
        <v>0</v>
      </c>
      <c r="AT433" s="198" t="s">
        <v>330</v>
      </c>
    </row>
    <row r="434" spans="2:46" ht="15" customHeight="1" outlineLevel="1" x14ac:dyDescent="0.4">
      <c r="B434" s="251"/>
      <c r="C434" s="145"/>
      <c r="D434" s="146"/>
      <c r="E434" s="146"/>
      <c r="F434" s="141"/>
      <c r="G434" s="171"/>
      <c r="H434" s="143" t="s">
        <v>245</v>
      </c>
      <c r="I434" s="129"/>
      <c r="J434" s="200"/>
      <c r="K434" s="143" t="s">
        <v>245</v>
      </c>
      <c r="L434" s="129"/>
      <c r="M434" s="200"/>
      <c r="N434" s="143" t="s">
        <v>245</v>
      </c>
      <c r="O434" s="129"/>
      <c r="P434" s="200"/>
      <c r="Q434" s="143" t="s">
        <v>245</v>
      </c>
      <c r="R434" s="129"/>
      <c r="S434" s="200"/>
      <c r="T434" s="144" t="s">
        <v>246</v>
      </c>
      <c r="U434" s="172">
        <f t="shared" si="59"/>
        <v>0</v>
      </c>
      <c r="V434" s="198" t="s">
        <v>330</v>
      </c>
      <c r="Z434" s="251"/>
      <c r="AA434" s="145"/>
      <c r="AB434" s="146"/>
      <c r="AC434" s="146"/>
      <c r="AD434" s="141"/>
      <c r="AE434" s="142"/>
      <c r="AF434" s="143" t="s">
        <v>245</v>
      </c>
      <c r="AG434" s="129"/>
      <c r="AH434" s="200"/>
      <c r="AI434" s="143" t="s">
        <v>245</v>
      </c>
      <c r="AJ434" s="129"/>
      <c r="AK434" s="200"/>
      <c r="AL434" s="143" t="s">
        <v>245</v>
      </c>
      <c r="AM434" s="129"/>
      <c r="AN434" s="200"/>
      <c r="AO434" s="143" t="s">
        <v>245</v>
      </c>
      <c r="AP434" s="129"/>
      <c r="AQ434" s="200"/>
      <c r="AR434" s="144" t="s">
        <v>246</v>
      </c>
      <c r="AS434" s="172">
        <f t="shared" si="58"/>
        <v>0</v>
      </c>
      <c r="AT434" s="198" t="s">
        <v>330</v>
      </c>
    </row>
    <row r="435" spans="2:46" ht="15" customHeight="1" outlineLevel="1" x14ac:dyDescent="0.4">
      <c r="B435" s="251"/>
      <c r="C435" s="145"/>
      <c r="D435" s="146"/>
      <c r="E435" s="146"/>
      <c r="F435" s="141"/>
      <c r="G435" s="171"/>
      <c r="H435" s="143" t="s">
        <v>245</v>
      </c>
      <c r="I435" s="129"/>
      <c r="J435" s="200"/>
      <c r="K435" s="143" t="s">
        <v>245</v>
      </c>
      <c r="L435" s="129"/>
      <c r="M435" s="200"/>
      <c r="N435" s="143" t="s">
        <v>245</v>
      </c>
      <c r="O435" s="129"/>
      <c r="P435" s="200"/>
      <c r="Q435" s="143" t="s">
        <v>245</v>
      </c>
      <c r="R435" s="129"/>
      <c r="S435" s="200"/>
      <c r="T435" s="144" t="s">
        <v>246</v>
      </c>
      <c r="U435" s="172">
        <f t="shared" si="59"/>
        <v>0</v>
      </c>
      <c r="V435" s="198" t="s">
        <v>330</v>
      </c>
      <c r="Z435" s="251"/>
      <c r="AA435" s="145"/>
      <c r="AB435" s="146"/>
      <c r="AC435" s="146"/>
      <c r="AD435" s="141"/>
      <c r="AE435" s="142"/>
      <c r="AF435" s="143" t="s">
        <v>245</v>
      </c>
      <c r="AG435" s="129"/>
      <c r="AH435" s="200"/>
      <c r="AI435" s="143" t="s">
        <v>245</v>
      </c>
      <c r="AJ435" s="129"/>
      <c r="AK435" s="200"/>
      <c r="AL435" s="143" t="s">
        <v>245</v>
      </c>
      <c r="AM435" s="129"/>
      <c r="AN435" s="200"/>
      <c r="AO435" s="143" t="s">
        <v>245</v>
      </c>
      <c r="AP435" s="129"/>
      <c r="AQ435" s="200"/>
      <c r="AR435" s="144" t="s">
        <v>246</v>
      </c>
      <c r="AS435" s="172">
        <f t="shared" si="58"/>
        <v>0</v>
      </c>
      <c r="AT435" s="198" t="s">
        <v>330</v>
      </c>
    </row>
    <row r="436" spans="2:46" ht="15" customHeight="1" outlineLevel="1" x14ac:dyDescent="0.4">
      <c r="B436" s="251"/>
      <c r="C436" s="145"/>
      <c r="D436" s="146"/>
      <c r="E436" s="146"/>
      <c r="F436" s="141"/>
      <c r="G436" s="171"/>
      <c r="H436" s="143" t="s">
        <v>245</v>
      </c>
      <c r="I436" s="129"/>
      <c r="J436" s="200"/>
      <c r="K436" s="143" t="s">
        <v>245</v>
      </c>
      <c r="L436" s="129"/>
      <c r="M436" s="200"/>
      <c r="N436" s="143" t="s">
        <v>245</v>
      </c>
      <c r="O436" s="129"/>
      <c r="P436" s="200"/>
      <c r="Q436" s="143" t="s">
        <v>245</v>
      </c>
      <c r="R436" s="129"/>
      <c r="S436" s="200"/>
      <c r="T436" s="144" t="s">
        <v>246</v>
      </c>
      <c r="U436" s="172">
        <f t="shared" si="59"/>
        <v>0</v>
      </c>
      <c r="V436" s="198" t="s">
        <v>330</v>
      </c>
      <c r="Z436" s="251"/>
      <c r="AA436" s="145"/>
      <c r="AB436" s="146"/>
      <c r="AC436" s="146"/>
      <c r="AD436" s="141"/>
      <c r="AE436" s="142"/>
      <c r="AF436" s="143" t="s">
        <v>245</v>
      </c>
      <c r="AG436" s="129"/>
      <c r="AH436" s="200"/>
      <c r="AI436" s="143" t="s">
        <v>245</v>
      </c>
      <c r="AJ436" s="129"/>
      <c r="AK436" s="200"/>
      <c r="AL436" s="143" t="s">
        <v>245</v>
      </c>
      <c r="AM436" s="129"/>
      <c r="AN436" s="200"/>
      <c r="AO436" s="143" t="s">
        <v>245</v>
      </c>
      <c r="AP436" s="129"/>
      <c r="AQ436" s="200"/>
      <c r="AR436" s="144" t="s">
        <v>246</v>
      </c>
      <c r="AS436" s="172">
        <f t="shared" si="58"/>
        <v>0</v>
      </c>
      <c r="AT436" s="198" t="s">
        <v>330</v>
      </c>
    </row>
    <row r="437" spans="2:46" ht="15" customHeight="1" outlineLevel="1" x14ac:dyDescent="0.4">
      <c r="B437" s="251"/>
      <c r="C437" s="145"/>
      <c r="D437" s="146"/>
      <c r="E437" s="146"/>
      <c r="F437" s="141"/>
      <c r="G437" s="171"/>
      <c r="H437" s="143" t="s">
        <v>245</v>
      </c>
      <c r="I437" s="129"/>
      <c r="J437" s="200"/>
      <c r="K437" s="143" t="s">
        <v>245</v>
      </c>
      <c r="L437" s="129"/>
      <c r="M437" s="200"/>
      <c r="N437" s="143" t="s">
        <v>245</v>
      </c>
      <c r="O437" s="129"/>
      <c r="P437" s="200"/>
      <c r="Q437" s="143" t="s">
        <v>245</v>
      </c>
      <c r="R437" s="129"/>
      <c r="S437" s="200"/>
      <c r="T437" s="144" t="s">
        <v>246</v>
      </c>
      <c r="U437" s="172">
        <f t="shared" si="59"/>
        <v>0</v>
      </c>
      <c r="V437" s="198" t="s">
        <v>330</v>
      </c>
      <c r="Z437" s="251"/>
      <c r="AA437" s="145"/>
      <c r="AB437" s="146"/>
      <c r="AC437" s="146"/>
      <c r="AD437" s="141"/>
      <c r="AE437" s="142"/>
      <c r="AF437" s="143" t="s">
        <v>245</v>
      </c>
      <c r="AG437" s="129"/>
      <c r="AH437" s="200"/>
      <c r="AI437" s="143" t="s">
        <v>245</v>
      </c>
      <c r="AJ437" s="129"/>
      <c r="AK437" s="200"/>
      <c r="AL437" s="143" t="s">
        <v>245</v>
      </c>
      <c r="AM437" s="129"/>
      <c r="AN437" s="200"/>
      <c r="AO437" s="143" t="s">
        <v>245</v>
      </c>
      <c r="AP437" s="129"/>
      <c r="AQ437" s="200"/>
      <c r="AR437" s="144" t="s">
        <v>246</v>
      </c>
      <c r="AS437" s="172">
        <f t="shared" si="58"/>
        <v>0</v>
      </c>
      <c r="AT437" s="198" t="s">
        <v>330</v>
      </c>
    </row>
    <row r="438" spans="2:46" ht="15" customHeight="1" outlineLevel="1" x14ac:dyDescent="0.4">
      <c r="B438" s="251"/>
      <c r="C438" s="145"/>
      <c r="D438" s="146"/>
      <c r="E438" s="146"/>
      <c r="F438" s="141"/>
      <c r="G438" s="171"/>
      <c r="H438" s="143" t="s">
        <v>245</v>
      </c>
      <c r="I438" s="129"/>
      <c r="J438" s="200"/>
      <c r="K438" s="143" t="s">
        <v>245</v>
      </c>
      <c r="L438" s="129"/>
      <c r="M438" s="200"/>
      <c r="N438" s="143" t="s">
        <v>245</v>
      </c>
      <c r="O438" s="129"/>
      <c r="P438" s="200"/>
      <c r="Q438" s="143" t="s">
        <v>245</v>
      </c>
      <c r="R438" s="129"/>
      <c r="S438" s="200"/>
      <c r="T438" s="144" t="s">
        <v>246</v>
      </c>
      <c r="U438" s="172">
        <f t="shared" ref="U438:U448" si="60">PRODUCT(G438,I438,L438,O438,R438)</f>
        <v>0</v>
      </c>
      <c r="V438" s="198" t="s">
        <v>330</v>
      </c>
      <c r="Z438" s="251"/>
      <c r="AA438" s="145"/>
      <c r="AB438" s="146"/>
      <c r="AC438" s="146"/>
      <c r="AD438" s="141"/>
      <c r="AE438" s="142"/>
      <c r="AF438" s="143" t="s">
        <v>245</v>
      </c>
      <c r="AG438" s="129"/>
      <c r="AH438" s="200"/>
      <c r="AI438" s="143" t="s">
        <v>245</v>
      </c>
      <c r="AJ438" s="129"/>
      <c r="AK438" s="200"/>
      <c r="AL438" s="143" t="s">
        <v>245</v>
      </c>
      <c r="AM438" s="129"/>
      <c r="AN438" s="200"/>
      <c r="AO438" s="143" t="s">
        <v>245</v>
      </c>
      <c r="AP438" s="129"/>
      <c r="AQ438" s="200"/>
      <c r="AR438" s="144" t="s">
        <v>246</v>
      </c>
      <c r="AS438" s="172">
        <f t="shared" ref="AS438:AS448" si="61">PRODUCT(AE438,AG438,AJ438,AM438,AP438)</f>
        <v>0</v>
      </c>
      <c r="AT438" s="198" t="s">
        <v>330</v>
      </c>
    </row>
    <row r="439" spans="2:46" ht="15" hidden="1" customHeight="1" outlineLevel="2" x14ac:dyDescent="0.4">
      <c r="B439" s="251"/>
      <c r="C439" s="145"/>
      <c r="D439" s="146"/>
      <c r="E439" s="146"/>
      <c r="F439" s="141"/>
      <c r="G439" s="171"/>
      <c r="H439" s="143" t="s">
        <v>245</v>
      </c>
      <c r="I439" s="129"/>
      <c r="J439" s="200"/>
      <c r="K439" s="143" t="s">
        <v>245</v>
      </c>
      <c r="L439" s="129"/>
      <c r="M439" s="200"/>
      <c r="N439" s="143" t="s">
        <v>245</v>
      </c>
      <c r="O439" s="129"/>
      <c r="P439" s="200"/>
      <c r="Q439" s="143" t="s">
        <v>245</v>
      </c>
      <c r="R439" s="129"/>
      <c r="S439" s="200"/>
      <c r="T439" s="144" t="s">
        <v>246</v>
      </c>
      <c r="U439" s="172">
        <f t="shared" si="60"/>
        <v>0</v>
      </c>
      <c r="V439" s="198" t="s">
        <v>330</v>
      </c>
      <c r="Z439" s="251"/>
      <c r="AA439" s="145"/>
      <c r="AB439" s="146"/>
      <c r="AC439" s="146"/>
      <c r="AD439" s="141"/>
      <c r="AE439" s="142"/>
      <c r="AF439" s="143" t="s">
        <v>245</v>
      </c>
      <c r="AG439" s="129"/>
      <c r="AH439" s="200"/>
      <c r="AI439" s="143" t="s">
        <v>245</v>
      </c>
      <c r="AJ439" s="129"/>
      <c r="AK439" s="200"/>
      <c r="AL439" s="143" t="s">
        <v>245</v>
      </c>
      <c r="AM439" s="129"/>
      <c r="AN439" s="200"/>
      <c r="AO439" s="143" t="s">
        <v>245</v>
      </c>
      <c r="AP439" s="129"/>
      <c r="AQ439" s="200"/>
      <c r="AR439" s="144" t="s">
        <v>246</v>
      </c>
      <c r="AS439" s="172">
        <f t="shared" si="61"/>
        <v>0</v>
      </c>
      <c r="AT439" s="198" t="s">
        <v>330</v>
      </c>
    </row>
    <row r="440" spans="2:46" ht="15" hidden="1" customHeight="1" outlineLevel="2" x14ac:dyDescent="0.4">
      <c r="B440" s="251"/>
      <c r="C440" s="145"/>
      <c r="D440" s="146"/>
      <c r="E440" s="146"/>
      <c r="F440" s="141"/>
      <c r="G440" s="171"/>
      <c r="H440" s="143" t="s">
        <v>245</v>
      </c>
      <c r="I440" s="129"/>
      <c r="J440" s="200"/>
      <c r="K440" s="143" t="s">
        <v>245</v>
      </c>
      <c r="L440" s="129"/>
      <c r="M440" s="200"/>
      <c r="N440" s="143" t="s">
        <v>245</v>
      </c>
      <c r="O440" s="129"/>
      <c r="P440" s="200"/>
      <c r="Q440" s="143" t="s">
        <v>245</v>
      </c>
      <c r="R440" s="129"/>
      <c r="S440" s="200"/>
      <c r="T440" s="144" t="s">
        <v>246</v>
      </c>
      <c r="U440" s="172">
        <f t="shared" si="60"/>
        <v>0</v>
      </c>
      <c r="V440" s="198" t="s">
        <v>330</v>
      </c>
      <c r="Z440" s="251"/>
      <c r="AA440" s="145"/>
      <c r="AB440" s="146"/>
      <c r="AC440" s="146"/>
      <c r="AD440" s="141"/>
      <c r="AE440" s="142"/>
      <c r="AF440" s="143" t="s">
        <v>245</v>
      </c>
      <c r="AG440" s="129"/>
      <c r="AH440" s="200"/>
      <c r="AI440" s="143" t="s">
        <v>245</v>
      </c>
      <c r="AJ440" s="129"/>
      <c r="AK440" s="200"/>
      <c r="AL440" s="143" t="s">
        <v>245</v>
      </c>
      <c r="AM440" s="129"/>
      <c r="AN440" s="200"/>
      <c r="AO440" s="143" t="s">
        <v>245</v>
      </c>
      <c r="AP440" s="129"/>
      <c r="AQ440" s="200"/>
      <c r="AR440" s="144" t="s">
        <v>246</v>
      </c>
      <c r="AS440" s="172">
        <f t="shared" si="61"/>
        <v>0</v>
      </c>
      <c r="AT440" s="198" t="s">
        <v>330</v>
      </c>
    </row>
    <row r="441" spans="2:46" ht="15" hidden="1" customHeight="1" outlineLevel="2" x14ac:dyDescent="0.4">
      <c r="B441" s="251"/>
      <c r="C441" s="145"/>
      <c r="D441" s="146"/>
      <c r="E441" s="146"/>
      <c r="F441" s="141"/>
      <c r="G441" s="171"/>
      <c r="H441" s="143" t="s">
        <v>245</v>
      </c>
      <c r="I441" s="129"/>
      <c r="J441" s="200"/>
      <c r="K441" s="143" t="s">
        <v>245</v>
      </c>
      <c r="L441" s="129"/>
      <c r="M441" s="200"/>
      <c r="N441" s="143" t="s">
        <v>245</v>
      </c>
      <c r="O441" s="129"/>
      <c r="P441" s="200"/>
      <c r="Q441" s="143" t="s">
        <v>245</v>
      </c>
      <c r="R441" s="129"/>
      <c r="S441" s="200"/>
      <c r="T441" s="144" t="s">
        <v>246</v>
      </c>
      <c r="U441" s="172">
        <f t="shared" si="60"/>
        <v>0</v>
      </c>
      <c r="V441" s="198" t="s">
        <v>330</v>
      </c>
      <c r="Z441" s="251"/>
      <c r="AA441" s="145"/>
      <c r="AB441" s="146"/>
      <c r="AC441" s="146"/>
      <c r="AD441" s="141"/>
      <c r="AE441" s="142"/>
      <c r="AF441" s="143" t="s">
        <v>245</v>
      </c>
      <c r="AG441" s="129"/>
      <c r="AH441" s="200"/>
      <c r="AI441" s="143" t="s">
        <v>245</v>
      </c>
      <c r="AJ441" s="129"/>
      <c r="AK441" s="200"/>
      <c r="AL441" s="143" t="s">
        <v>245</v>
      </c>
      <c r="AM441" s="129"/>
      <c r="AN441" s="200"/>
      <c r="AO441" s="143" t="s">
        <v>245</v>
      </c>
      <c r="AP441" s="129"/>
      <c r="AQ441" s="200"/>
      <c r="AR441" s="144" t="s">
        <v>246</v>
      </c>
      <c r="AS441" s="172">
        <f t="shared" si="61"/>
        <v>0</v>
      </c>
      <c r="AT441" s="198" t="s">
        <v>330</v>
      </c>
    </row>
    <row r="442" spans="2:46" ht="15" hidden="1" customHeight="1" outlineLevel="2" x14ac:dyDescent="0.4">
      <c r="B442" s="251"/>
      <c r="C442" s="145"/>
      <c r="D442" s="146"/>
      <c r="E442" s="146"/>
      <c r="F442" s="141"/>
      <c r="G442" s="171"/>
      <c r="H442" s="143" t="s">
        <v>245</v>
      </c>
      <c r="I442" s="129"/>
      <c r="J442" s="200"/>
      <c r="K442" s="143" t="s">
        <v>245</v>
      </c>
      <c r="L442" s="129"/>
      <c r="M442" s="200"/>
      <c r="N442" s="143" t="s">
        <v>245</v>
      </c>
      <c r="O442" s="129"/>
      <c r="P442" s="200"/>
      <c r="Q442" s="143" t="s">
        <v>245</v>
      </c>
      <c r="R442" s="129"/>
      <c r="S442" s="200"/>
      <c r="T442" s="144" t="s">
        <v>246</v>
      </c>
      <c r="U442" s="172">
        <f t="shared" si="60"/>
        <v>0</v>
      </c>
      <c r="V442" s="198" t="s">
        <v>330</v>
      </c>
      <c r="Z442" s="251"/>
      <c r="AA442" s="145"/>
      <c r="AB442" s="146"/>
      <c r="AC442" s="146"/>
      <c r="AD442" s="141"/>
      <c r="AE442" s="142"/>
      <c r="AF442" s="143" t="s">
        <v>245</v>
      </c>
      <c r="AG442" s="129"/>
      <c r="AH442" s="200"/>
      <c r="AI442" s="143" t="s">
        <v>245</v>
      </c>
      <c r="AJ442" s="129"/>
      <c r="AK442" s="200"/>
      <c r="AL442" s="143" t="s">
        <v>245</v>
      </c>
      <c r="AM442" s="129"/>
      <c r="AN442" s="200"/>
      <c r="AO442" s="143" t="s">
        <v>245</v>
      </c>
      <c r="AP442" s="129"/>
      <c r="AQ442" s="200"/>
      <c r="AR442" s="144" t="s">
        <v>246</v>
      </c>
      <c r="AS442" s="172">
        <f t="shared" si="61"/>
        <v>0</v>
      </c>
      <c r="AT442" s="198" t="s">
        <v>330</v>
      </c>
    </row>
    <row r="443" spans="2:46" ht="15" hidden="1" customHeight="1" outlineLevel="2" x14ac:dyDescent="0.4">
      <c r="B443" s="251"/>
      <c r="C443" s="145"/>
      <c r="D443" s="146"/>
      <c r="E443" s="146"/>
      <c r="F443" s="141"/>
      <c r="G443" s="171"/>
      <c r="H443" s="143" t="s">
        <v>245</v>
      </c>
      <c r="I443" s="129"/>
      <c r="J443" s="200"/>
      <c r="K443" s="143" t="s">
        <v>245</v>
      </c>
      <c r="L443" s="129"/>
      <c r="M443" s="200"/>
      <c r="N443" s="143" t="s">
        <v>245</v>
      </c>
      <c r="O443" s="129"/>
      <c r="P443" s="200"/>
      <c r="Q443" s="143" t="s">
        <v>245</v>
      </c>
      <c r="R443" s="129"/>
      <c r="S443" s="200"/>
      <c r="T443" s="144" t="s">
        <v>246</v>
      </c>
      <c r="U443" s="172">
        <f t="shared" si="60"/>
        <v>0</v>
      </c>
      <c r="V443" s="198" t="s">
        <v>330</v>
      </c>
      <c r="Z443" s="251"/>
      <c r="AA443" s="145"/>
      <c r="AB443" s="146"/>
      <c r="AC443" s="146"/>
      <c r="AD443" s="141"/>
      <c r="AE443" s="142"/>
      <c r="AF443" s="143" t="s">
        <v>245</v>
      </c>
      <c r="AG443" s="129"/>
      <c r="AH443" s="200"/>
      <c r="AI443" s="143" t="s">
        <v>245</v>
      </c>
      <c r="AJ443" s="129"/>
      <c r="AK443" s="200"/>
      <c r="AL443" s="143" t="s">
        <v>245</v>
      </c>
      <c r="AM443" s="129"/>
      <c r="AN443" s="200"/>
      <c r="AO443" s="143" t="s">
        <v>245</v>
      </c>
      <c r="AP443" s="129"/>
      <c r="AQ443" s="200"/>
      <c r="AR443" s="144" t="s">
        <v>246</v>
      </c>
      <c r="AS443" s="172">
        <f t="shared" si="61"/>
        <v>0</v>
      </c>
      <c r="AT443" s="198" t="s">
        <v>330</v>
      </c>
    </row>
    <row r="444" spans="2:46" ht="15" hidden="1" customHeight="1" outlineLevel="2" x14ac:dyDescent="0.4">
      <c r="B444" s="251"/>
      <c r="C444" s="145"/>
      <c r="D444" s="146"/>
      <c r="E444" s="146"/>
      <c r="F444" s="141"/>
      <c r="G444" s="171"/>
      <c r="H444" s="143" t="s">
        <v>245</v>
      </c>
      <c r="I444" s="129"/>
      <c r="J444" s="200"/>
      <c r="K444" s="143" t="s">
        <v>245</v>
      </c>
      <c r="L444" s="129"/>
      <c r="M444" s="200"/>
      <c r="N444" s="143" t="s">
        <v>245</v>
      </c>
      <c r="O444" s="129"/>
      <c r="P444" s="200"/>
      <c r="Q444" s="143" t="s">
        <v>245</v>
      </c>
      <c r="R444" s="129"/>
      <c r="S444" s="200"/>
      <c r="T444" s="144" t="s">
        <v>246</v>
      </c>
      <c r="U444" s="172">
        <f t="shared" si="60"/>
        <v>0</v>
      </c>
      <c r="V444" s="198" t="s">
        <v>330</v>
      </c>
      <c r="Z444" s="251"/>
      <c r="AA444" s="145"/>
      <c r="AB444" s="146"/>
      <c r="AC444" s="146"/>
      <c r="AD444" s="141"/>
      <c r="AE444" s="142"/>
      <c r="AF444" s="143" t="s">
        <v>245</v>
      </c>
      <c r="AG444" s="129"/>
      <c r="AH444" s="200"/>
      <c r="AI444" s="143" t="s">
        <v>245</v>
      </c>
      <c r="AJ444" s="129"/>
      <c r="AK444" s="200"/>
      <c r="AL444" s="143" t="s">
        <v>245</v>
      </c>
      <c r="AM444" s="129"/>
      <c r="AN444" s="200"/>
      <c r="AO444" s="143" t="s">
        <v>245</v>
      </c>
      <c r="AP444" s="129"/>
      <c r="AQ444" s="200"/>
      <c r="AR444" s="144" t="s">
        <v>246</v>
      </c>
      <c r="AS444" s="172">
        <f t="shared" si="61"/>
        <v>0</v>
      </c>
      <c r="AT444" s="198" t="s">
        <v>330</v>
      </c>
    </row>
    <row r="445" spans="2:46" ht="15" hidden="1" customHeight="1" outlineLevel="2" x14ac:dyDescent="0.4">
      <c r="B445" s="251"/>
      <c r="C445" s="145"/>
      <c r="D445" s="146"/>
      <c r="E445" s="146"/>
      <c r="F445" s="141"/>
      <c r="G445" s="171"/>
      <c r="H445" s="143" t="s">
        <v>245</v>
      </c>
      <c r="I445" s="129"/>
      <c r="J445" s="200"/>
      <c r="K445" s="143" t="s">
        <v>245</v>
      </c>
      <c r="L445" s="129"/>
      <c r="M445" s="200"/>
      <c r="N445" s="143" t="s">
        <v>245</v>
      </c>
      <c r="O445" s="129"/>
      <c r="P445" s="200"/>
      <c r="Q445" s="143" t="s">
        <v>245</v>
      </c>
      <c r="R445" s="129"/>
      <c r="S445" s="200"/>
      <c r="T445" s="144" t="s">
        <v>246</v>
      </c>
      <c r="U445" s="172">
        <f t="shared" si="60"/>
        <v>0</v>
      </c>
      <c r="V445" s="198" t="s">
        <v>330</v>
      </c>
      <c r="Z445" s="251"/>
      <c r="AA445" s="145"/>
      <c r="AB445" s="146"/>
      <c r="AC445" s="146"/>
      <c r="AD445" s="141"/>
      <c r="AE445" s="142"/>
      <c r="AF445" s="143" t="s">
        <v>245</v>
      </c>
      <c r="AG445" s="129"/>
      <c r="AH445" s="200"/>
      <c r="AI445" s="143" t="s">
        <v>245</v>
      </c>
      <c r="AJ445" s="129"/>
      <c r="AK445" s="200"/>
      <c r="AL445" s="143" t="s">
        <v>245</v>
      </c>
      <c r="AM445" s="129"/>
      <c r="AN445" s="200"/>
      <c r="AO445" s="143" t="s">
        <v>245</v>
      </c>
      <c r="AP445" s="129"/>
      <c r="AQ445" s="200"/>
      <c r="AR445" s="144" t="s">
        <v>246</v>
      </c>
      <c r="AS445" s="172">
        <f t="shared" si="61"/>
        <v>0</v>
      </c>
      <c r="AT445" s="198" t="s">
        <v>330</v>
      </c>
    </row>
    <row r="446" spans="2:46" ht="15" hidden="1" customHeight="1" outlineLevel="2" x14ac:dyDescent="0.4">
      <c r="B446" s="251"/>
      <c r="C446" s="145"/>
      <c r="D446" s="146"/>
      <c r="E446" s="146"/>
      <c r="F446" s="141"/>
      <c r="G446" s="171"/>
      <c r="H446" s="143" t="s">
        <v>245</v>
      </c>
      <c r="I446" s="129"/>
      <c r="J446" s="200"/>
      <c r="K446" s="143" t="s">
        <v>245</v>
      </c>
      <c r="L446" s="129"/>
      <c r="M446" s="200"/>
      <c r="N446" s="143" t="s">
        <v>245</v>
      </c>
      <c r="O446" s="129"/>
      <c r="P446" s="200"/>
      <c r="Q446" s="143" t="s">
        <v>245</v>
      </c>
      <c r="R446" s="129"/>
      <c r="S446" s="200"/>
      <c r="T446" s="144" t="s">
        <v>246</v>
      </c>
      <c r="U446" s="172">
        <f t="shared" si="60"/>
        <v>0</v>
      </c>
      <c r="V446" s="198" t="s">
        <v>330</v>
      </c>
      <c r="Z446" s="251"/>
      <c r="AA446" s="145"/>
      <c r="AB446" s="146"/>
      <c r="AC446" s="146"/>
      <c r="AD446" s="141"/>
      <c r="AE446" s="142"/>
      <c r="AF446" s="143" t="s">
        <v>245</v>
      </c>
      <c r="AG446" s="129"/>
      <c r="AH446" s="200"/>
      <c r="AI446" s="143" t="s">
        <v>245</v>
      </c>
      <c r="AJ446" s="129"/>
      <c r="AK446" s="200"/>
      <c r="AL446" s="143" t="s">
        <v>245</v>
      </c>
      <c r="AM446" s="129"/>
      <c r="AN446" s="200"/>
      <c r="AO446" s="143" t="s">
        <v>245</v>
      </c>
      <c r="AP446" s="129"/>
      <c r="AQ446" s="200"/>
      <c r="AR446" s="144" t="s">
        <v>246</v>
      </c>
      <c r="AS446" s="172">
        <f t="shared" si="61"/>
        <v>0</v>
      </c>
      <c r="AT446" s="198" t="s">
        <v>330</v>
      </c>
    </row>
    <row r="447" spans="2:46" ht="15" hidden="1" customHeight="1" outlineLevel="2" x14ac:dyDescent="0.4">
      <c r="B447" s="251"/>
      <c r="C447" s="145"/>
      <c r="D447" s="146"/>
      <c r="E447" s="146"/>
      <c r="F447" s="141"/>
      <c r="G447" s="171"/>
      <c r="H447" s="143" t="s">
        <v>245</v>
      </c>
      <c r="I447" s="129"/>
      <c r="J447" s="200"/>
      <c r="K447" s="143" t="s">
        <v>245</v>
      </c>
      <c r="L447" s="129"/>
      <c r="M447" s="200"/>
      <c r="N447" s="143" t="s">
        <v>245</v>
      </c>
      <c r="O447" s="129"/>
      <c r="P447" s="200"/>
      <c r="Q447" s="143" t="s">
        <v>245</v>
      </c>
      <c r="R447" s="129"/>
      <c r="S447" s="200"/>
      <c r="T447" s="144" t="s">
        <v>246</v>
      </c>
      <c r="U447" s="172">
        <f t="shared" si="60"/>
        <v>0</v>
      </c>
      <c r="V447" s="198" t="s">
        <v>330</v>
      </c>
      <c r="Z447" s="251"/>
      <c r="AA447" s="145"/>
      <c r="AB447" s="146"/>
      <c r="AC447" s="146"/>
      <c r="AD447" s="141"/>
      <c r="AE447" s="142"/>
      <c r="AF447" s="143" t="s">
        <v>245</v>
      </c>
      <c r="AG447" s="129"/>
      <c r="AH447" s="200"/>
      <c r="AI447" s="143" t="s">
        <v>245</v>
      </c>
      <c r="AJ447" s="129"/>
      <c r="AK447" s="200"/>
      <c r="AL447" s="143" t="s">
        <v>245</v>
      </c>
      <c r="AM447" s="129"/>
      <c r="AN447" s="200"/>
      <c r="AO447" s="143" t="s">
        <v>245</v>
      </c>
      <c r="AP447" s="129"/>
      <c r="AQ447" s="200"/>
      <c r="AR447" s="144" t="s">
        <v>246</v>
      </c>
      <c r="AS447" s="172">
        <f t="shared" si="61"/>
        <v>0</v>
      </c>
      <c r="AT447" s="198" t="s">
        <v>330</v>
      </c>
    </row>
    <row r="448" spans="2:46" ht="15" hidden="1" customHeight="1" outlineLevel="2" x14ac:dyDescent="0.4">
      <c r="B448" s="251"/>
      <c r="C448" s="145"/>
      <c r="D448" s="146"/>
      <c r="E448" s="146"/>
      <c r="F448" s="141"/>
      <c r="G448" s="171"/>
      <c r="H448" s="143" t="s">
        <v>245</v>
      </c>
      <c r="I448" s="129"/>
      <c r="J448" s="200"/>
      <c r="K448" s="143" t="s">
        <v>245</v>
      </c>
      <c r="L448" s="129"/>
      <c r="M448" s="200"/>
      <c r="N448" s="143" t="s">
        <v>245</v>
      </c>
      <c r="O448" s="129"/>
      <c r="P448" s="200"/>
      <c r="Q448" s="143" t="s">
        <v>245</v>
      </c>
      <c r="R448" s="129"/>
      <c r="S448" s="200"/>
      <c r="T448" s="144" t="s">
        <v>246</v>
      </c>
      <c r="U448" s="172">
        <f t="shared" si="60"/>
        <v>0</v>
      </c>
      <c r="V448" s="198" t="s">
        <v>330</v>
      </c>
      <c r="Z448" s="251"/>
      <c r="AA448" s="145"/>
      <c r="AB448" s="146"/>
      <c r="AC448" s="146"/>
      <c r="AD448" s="141"/>
      <c r="AE448" s="142"/>
      <c r="AF448" s="143" t="s">
        <v>245</v>
      </c>
      <c r="AG448" s="129"/>
      <c r="AH448" s="200"/>
      <c r="AI448" s="143" t="s">
        <v>245</v>
      </c>
      <c r="AJ448" s="129"/>
      <c r="AK448" s="200"/>
      <c r="AL448" s="143" t="s">
        <v>245</v>
      </c>
      <c r="AM448" s="129"/>
      <c r="AN448" s="200"/>
      <c r="AO448" s="143" t="s">
        <v>245</v>
      </c>
      <c r="AP448" s="129"/>
      <c r="AQ448" s="200"/>
      <c r="AR448" s="144" t="s">
        <v>246</v>
      </c>
      <c r="AS448" s="172">
        <f t="shared" si="61"/>
        <v>0</v>
      </c>
      <c r="AT448" s="198" t="s">
        <v>330</v>
      </c>
    </row>
    <row r="449" spans="2:46" ht="15" hidden="1" customHeight="1" outlineLevel="2" x14ac:dyDescent="0.4">
      <c r="B449" s="251"/>
      <c r="C449" s="145"/>
      <c r="D449" s="146"/>
      <c r="E449" s="146"/>
      <c r="F449" s="141"/>
      <c r="G449" s="171"/>
      <c r="H449" s="143" t="s">
        <v>245</v>
      </c>
      <c r="I449" s="129"/>
      <c r="J449" s="200"/>
      <c r="K449" s="143" t="s">
        <v>245</v>
      </c>
      <c r="L449" s="129"/>
      <c r="M449" s="200"/>
      <c r="N449" s="143" t="s">
        <v>245</v>
      </c>
      <c r="O449" s="129"/>
      <c r="P449" s="200"/>
      <c r="Q449" s="143" t="s">
        <v>245</v>
      </c>
      <c r="R449" s="129"/>
      <c r="S449" s="200"/>
      <c r="T449" s="144" t="s">
        <v>246</v>
      </c>
      <c r="U449" s="172">
        <f t="shared" si="57"/>
        <v>0</v>
      </c>
      <c r="V449" s="198" t="s">
        <v>330</v>
      </c>
      <c r="Z449" s="251"/>
      <c r="AA449" s="145"/>
      <c r="AB449" s="146"/>
      <c r="AC449" s="146"/>
      <c r="AD449" s="141"/>
      <c r="AE449" s="142"/>
      <c r="AF449" s="143" t="s">
        <v>245</v>
      </c>
      <c r="AG449" s="129"/>
      <c r="AH449" s="200"/>
      <c r="AI449" s="143" t="s">
        <v>245</v>
      </c>
      <c r="AJ449" s="129"/>
      <c r="AK449" s="200"/>
      <c r="AL449" s="143" t="s">
        <v>245</v>
      </c>
      <c r="AM449" s="129"/>
      <c r="AN449" s="200"/>
      <c r="AO449" s="143" t="s">
        <v>245</v>
      </c>
      <c r="AP449" s="129"/>
      <c r="AQ449" s="200"/>
      <c r="AR449" s="144" t="s">
        <v>246</v>
      </c>
      <c r="AS449" s="172">
        <f t="shared" si="58"/>
        <v>0</v>
      </c>
      <c r="AT449" s="198" t="s">
        <v>330</v>
      </c>
    </row>
    <row r="450" spans="2:46" ht="15" hidden="1" customHeight="1" outlineLevel="2" x14ac:dyDescent="0.4">
      <c r="B450" s="251"/>
      <c r="C450" s="145"/>
      <c r="D450" s="146"/>
      <c r="E450" s="146"/>
      <c r="F450" s="141"/>
      <c r="G450" s="171"/>
      <c r="H450" s="143" t="s">
        <v>245</v>
      </c>
      <c r="I450" s="129"/>
      <c r="J450" s="200"/>
      <c r="K450" s="143" t="s">
        <v>245</v>
      </c>
      <c r="L450" s="129"/>
      <c r="M450" s="200"/>
      <c r="N450" s="143" t="s">
        <v>245</v>
      </c>
      <c r="O450" s="129"/>
      <c r="P450" s="200"/>
      <c r="Q450" s="143" t="s">
        <v>245</v>
      </c>
      <c r="R450" s="129"/>
      <c r="S450" s="200"/>
      <c r="T450" s="144" t="s">
        <v>246</v>
      </c>
      <c r="U450" s="172">
        <f t="shared" si="57"/>
        <v>0</v>
      </c>
      <c r="V450" s="198" t="s">
        <v>330</v>
      </c>
      <c r="Z450" s="251"/>
      <c r="AA450" s="145"/>
      <c r="AB450" s="146"/>
      <c r="AC450" s="146"/>
      <c r="AD450" s="141"/>
      <c r="AE450" s="142"/>
      <c r="AF450" s="143" t="s">
        <v>245</v>
      </c>
      <c r="AG450" s="129"/>
      <c r="AH450" s="200"/>
      <c r="AI450" s="143" t="s">
        <v>245</v>
      </c>
      <c r="AJ450" s="129"/>
      <c r="AK450" s="200"/>
      <c r="AL450" s="143" t="s">
        <v>245</v>
      </c>
      <c r="AM450" s="129"/>
      <c r="AN450" s="200"/>
      <c r="AO450" s="143" t="s">
        <v>245</v>
      </c>
      <c r="AP450" s="129"/>
      <c r="AQ450" s="200"/>
      <c r="AR450" s="144" t="s">
        <v>246</v>
      </c>
      <c r="AS450" s="172">
        <f t="shared" si="58"/>
        <v>0</v>
      </c>
      <c r="AT450" s="198" t="s">
        <v>330</v>
      </c>
    </row>
    <row r="451" spans="2:46" ht="15" hidden="1" customHeight="1" outlineLevel="2" x14ac:dyDescent="0.4">
      <c r="B451" s="251"/>
      <c r="C451" s="145"/>
      <c r="D451" s="146"/>
      <c r="E451" s="146"/>
      <c r="F451" s="141"/>
      <c r="G451" s="171"/>
      <c r="H451" s="143" t="s">
        <v>245</v>
      </c>
      <c r="I451" s="129"/>
      <c r="J451" s="200"/>
      <c r="K451" s="143" t="s">
        <v>245</v>
      </c>
      <c r="L451" s="129"/>
      <c r="M451" s="200"/>
      <c r="N451" s="143" t="s">
        <v>245</v>
      </c>
      <c r="O451" s="129"/>
      <c r="P451" s="200"/>
      <c r="Q451" s="143" t="s">
        <v>245</v>
      </c>
      <c r="R451" s="129"/>
      <c r="S451" s="200"/>
      <c r="T451" s="144" t="s">
        <v>246</v>
      </c>
      <c r="U451" s="172">
        <f t="shared" si="57"/>
        <v>0</v>
      </c>
      <c r="V451" s="198" t="s">
        <v>330</v>
      </c>
      <c r="Z451" s="251"/>
      <c r="AA451" s="145"/>
      <c r="AB451" s="146"/>
      <c r="AC451" s="146"/>
      <c r="AD451" s="141"/>
      <c r="AE451" s="142"/>
      <c r="AF451" s="143" t="s">
        <v>245</v>
      </c>
      <c r="AG451" s="129"/>
      <c r="AH451" s="200"/>
      <c r="AI451" s="143" t="s">
        <v>245</v>
      </c>
      <c r="AJ451" s="129"/>
      <c r="AK451" s="200"/>
      <c r="AL451" s="143" t="s">
        <v>245</v>
      </c>
      <c r="AM451" s="129"/>
      <c r="AN451" s="200"/>
      <c r="AO451" s="143" t="s">
        <v>245</v>
      </c>
      <c r="AP451" s="129"/>
      <c r="AQ451" s="200"/>
      <c r="AR451" s="144" t="s">
        <v>246</v>
      </c>
      <c r="AS451" s="172">
        <f t="shared" si="58"/>
        <v>0</v>
      </c>
      <c r="AT451" s="198" t="s">
        <v>330</v>
      </c>
    </row>
    <row r="452" spans="2:46" ht="15" hidden="1" customHeight="1" outlineLevel="2" x14ac:dyDescent="0.4">
      <c r="B452" s="251"/>
      <c r="C452" s="145"/>
      <c r="D452" s="146"/>
      <c r="E452" s="146"/>
      <c r="F452" s="141"/>
      <c r="G452" s="171"/>
      <c r="H452" s="143" t="s">
        <v>245</v>
      </c>
      <c r="I452" s="129"/>
      <c r="J452" s="200"/>
      <c r="K452" s="143" t="s">
        <v>245</v>
      </c>
      <c r="L452" s="129"/>
      <c r="M452" s="200"/>
      <c r="N452" s="143" t="s">
        <v>245</v>
      </c>
      <c r="O452" s="129"/>
      <c r="P452" s="200"/>
      <c r="Q452" s="143" t="s">
        <v>245</v>
      </c>
      <c r="R452" s="129"/>
      <c r="S452" s="200"/>
      <c r="T452" s="144" t="s">
        <v>246</v>
      </c>
      <c r="U452" s="172">
        <f t="shared" si="57"/>
        <v>0</v>
      </c>
      <c r="V452" s="198" t="s">
        <v>330</v>
      </c>
      <c r="Z452" s="251"/>
      <c r="AA452" s="145"/>
      <c r="AB452" s="146"/>
      <c r="AC452" s="146"/>
      <c r="AD452" s="141"/>
      <c r="AE452" s="142"/>
      <c r="AF452" s="143" t="s">
        <v>245</v>
      </c>
      <c r="AG452" s="129"/>
      <c r="AH452" s="200"/>
      <c r="AI452" s="143" t="s">
        <v>245</v>
      </c>
      <c r="AJ452" s="129"/>
      <c r="AK452" s="200"/>
      <c r="AL452" s="143" t="s">
        <v>245</v>
      </c>
      <c r="AM452" s="129"/>
      <c r="AN452" s="200"/>
      <c r="AO452" s="143" t="s">
        <v>245</v>
      </c>
      <c r="AP452" s="129"/>
      <c r="AQ452" s="200"/>
      <c r="AR452" s="144" t="s">
        <v>246</v>
      </c>
      <c r="AS452" s="172">
        <f t="shared" si="58"/>
        <v>0</v>
      </c>
      <c r="AT452" s="198" t="s">
        <v>330</v>
      </c>
    </row>
    <row r="453" spans="2:46" ht="15" hidden="1" customHeight="1" outlineLevel="2" x14ac:dyDescent="0.4">
      <c r="B453" s="251"/>
      <c r="C453" s="145"/>
      <c r="D453" s="146"/>
      <c r="E453" s="146"/>
      <c r="F453" s="141"/>
      <c r="G453" s="171"/>
      <c r="H453" s="143" t="s">
        <v>245</v>
      </c>
      <c r="I453" s="129"/>
      <c r="J453" s="200"/>
      <c r="K453" s="143" t="s">
        <v>245</v>
      </c>
      <c r="L453" s="129"/>
      <c r="M453" s="200"/>
      <c r="N453" s="143" t="s">
        <v>245</v>
      </c>
      <c r="O453" s="129"/>
      <c r="P453" s="200"/>
      <c r="Q453" s="143" t="s">
        <v>245</v>
      </c>
      <c r="R453" s="129"/>
      <c r="S453" s="200"/>
      <c r="T453" s="144" t="s">
        <v>246</v>
      </c>
      <c r="U453" s="172">
        <f t="shared" si="57"/>
        <v>0</v>
      </c>
      <c r="V453" s="198" t="s">
        <v>330</v>
      </c>
      <c r="Z453" s="251"/>
      <c r="AA453" s="145"/>
      <c r="AB453" s="146"/>
      <c r="AC453" s="146"/>
      <c r="AD453" s="141"/>
      <c r="AE453" s="142"/>
      <c r="AF453" s="143" t="s">
        <v>245</v>
      </c>
      <c r="AG453" s="129"/>
      <c r="AH453" s="200"/>
      <c r="AI453" s="143" t="s">
        <v>245</v>
      </c>
      <c r="AJ453" s="129"/>
      <c r="AK453" s="200"/>
      <c r="AL453" s="143" t="s">
        <v>245</v>
      </c>
      <c r="AM453" s="129"/>
      <c r="AN453" s="200"/>
      <c r="AO453" s="143" t="s">
        <v>245</v>
      </c>
      <c r="AP453" s="129"/>
      <c r="AQ453" s="200"/>
      <c r="AR453" s="144" t="s">
        <v>246</v>
      </c>
      <c r="AS453" s="172">
        <f t="shared" si="58"/>
        <v>0</v>
      </c>
      <c r="AT453" s="198" t="s">
        <v>330</v>
      </c>
    </row>
    <row r="454" spans="2:46" ht="15" hidden="1" customHeight="1" outlineLevel="2" x14ac:dyDescent="0.4">
      <c r="B454" s="251"/>
      <c r="C454" s="145"/>
      <c r="D454" s="146"/>
      <c r="E454" s="146"/>
      <c r="F454" s="141"/>
      <c r="G454" s="171"/>
      <c r="H454" s="143" t="s">
        <v>245</v>
      </c>
      <c r="I454" s="129"/>
      <c r="J454" s="200"/>
      <c r="K454" s="143" t="s">
        <v>245</v>
      </c>
      <c r="L454" s="129"/>
      <c r="M454" s="200"/>
      <c r="N454" s="143" t="s">
        <v>245</v>
      </c>
      <c r="O454" s="129"/>
      <c r="P454" s="200"/>
      <c r="Q454" s="143" t="s">
        <v>245</v>
      </c>
      <c r="R454" s="129"/>
      <c r="S454" s="200"/>
      <c r="T454" s="144" t="s">
        <v>246</v>
      </c>
      <c r="U454" s="172">
        <f t="shared" si="57"/>
        <v>0</v>
      </c>
      <c r="V454" s="198" t="s">
        <v>330</v>
      </c>
      <c r="Z454" s="251"/>
      <c r="AA454" s="145"/>
      <c r="AB454" s="146"/>
      <c r="AC454" s="146"/>
      <c r="AD454" s="141"/>
      <c r="AE454" s="142"/>
      <c r="AF454" s="143" t="s">
        <v>245</v>
      </c>
      <c r="AG454" s="129"/>
      <c r="AH454" s="200"/>
      <c r="AI454" s="143" t="s">
        <v>245</v>
      </c>
      <c r="AJ454" s="129"/>
      <c r="AK454" s="200"/>
      <c r="AL454" s="143" t="s">
        <v>245</v>
      </c>
      <c r="AM454" s="129"/>
      <c r="AN454" s="200"/>
      <c r="AO454" s="143" t="s">
        <v>245</v>
      </c>
      <c r="AP454" s="129"/>
      <c r="AQ454" s="200"/>
      <c r="AR454" s="144" t="s">
        <v>246</v>
      </c>
      <c r="AS454" s="172">
        <f t="shared" si="58"/>
        <v>0</v>
      </c>
      <c r="AT454" s="198" t="s">
        <v>330</v>
      </c>
    </row>
    <row r="455" spans="2:46" ht="15" hidden="1" customHeight="1" outlineLevel="2" x14ac:dyDescent="0.4">
      <c r="B455" s="251"/>
      <c r="C455" s="145"/>
      <c r="D455" s="146"/>
      <c r="E455" s="146"/>
      <c r="F455" s="141"/>
      <c r="G455" s="171"/>
      <c r="H455" s="143" t="s">
        <v>245</v>
      </c>
      <c r="I455" s="129"/>
      <c r="J455" s="200"/>
      <c r="K455" s="143" t="s">
        <v>245</v>
      </c>
      <c r="L455" s="129"/>
      <c r="M455" s="200"/>
      <c r="N455" s="143" t="s">
        <v>245</v>
      </c>
      <c r="O455" s="129"/>
      <c r="P455" s="200"/>
      <c r="Q455" s="143" t="s">
        <v>245</v>
      </c>
      <c r="R455" s="129"/>
      <c r="S455" s="200"/>
      <c r="T455" s="144" t="s">
        <v>246</v>
      </c>
      <c r="U455" s="172">
        <f t="shared" si="57"/>
        <v>0</v>
      </c>
      <c r="V455" s="198" t="s">
        <v>330</v>
      </c>
      <c r="Z455" s="251"/>
      <c r="AA455" s="145"/>
      <c r="AB455" s="146"/>
      <c r="AC455" s="146"/>
      <c r="AD455" s="141"/>
      <c r="AE455" s="142"/>
      <c r="AF455" s="143" t="s">
        <v>245</v>
      </c>
      <c r="AG455" s="129"/>
      <c r="AH455" s="200"/>
      <c r="AI455" s="143" t="s">
        <v>245</v>
      </c>
      <c r="AJ455" s="129"/>
      <c r="AK455" s="200"/>
      <c r="AL455" s="143" t="s">
        <v>245</v>
      </c>
      <c r="AM455" s="129"/>
      <c r="AN455" s="200"/>
      <c r="AO455" s="143" t="s">
        <v>245</v>
      </c>
      <c r="AP455" s="129"/>
      <c r="AQ455" s="200"/>
      <c r="AR455" s="144" t="s">
        <v>246</v>
      </c>
      <c r="AS455" s="172">
        <f t="shared" si="58"/>
        <v>0</v>
      </c>
      <c r="AT455" s="198" t="s">
        <v>330</v>
      </c>
    </row>
    <row r="456" spans="2:46" ht="15" hidden="1" customHeight="1" outlineLevel="2" x14ac:dyDescent="0.4">
      <c r="B456" s="251"/>
      <c r="C456" s="147"/>
      <c r="D456" s="147"/>
      <c r="E456" s="147"/>
      <c r="F456" s="141"/>
      <c r="G456" s="171"/>
      <c r="H456" s="143" t="s">
        <v>245</v>
      </c>
      <c r="I456" s="129"/>
      <c r="J456" s="200"/>
      <c r="K456" s="143" t="s">
        <v>245</v>
      </c>
      <c r="L456" s="129"/>
      <c r="M456" s="200"/>
      <c r="N456" s="143" t="s">
        <v>245</v>
      </c>
      <c r="O456" s="129"/>
      <c r="P456" s="200"/>
      <c r="Q456" s="143" t="s">
        <v>245</v>
      </c>
      <c r="R456" s="129"/>
      <c r="S456" s="200"/>
      <c r="T456" s="144" t="s">
        <v>246</v>
      </c>
      <c r="U456" s="172">
        <f>PRODUCT(G456,I456,L456,O456,R456)</f>
        <v>0</v>
      </c>
      <c r="V456" s="198" t="s">
        <v>330</v>
      </c>
      <c r="Z456" s="251"/>
      <c r="AA456" s="147"/>
      <c r="AB456" s="147"/>
      <c r="AC456" s="147"/>
      <c r="AD456" s="141"/>
      <c r="AE456" s="142"/>
      <c r="AF456" s="143" t="s">
        <v>245</v>
      </c>
      <c r="AG456" s="129"/>
      <c r="AH456" s="200"/>
      <c r="AI456" s="143" t="s">
        <v>245</v>
      </c>
      <c r="AJ456" s="129"/>
      <c r="AK456" s="200"/>
      <c r="AL456" s="143" t="s">
        <v>245</v>
      </c>
      <c r="AM456" s="129"/>
      <c r="AN456" s="200"/>
      <c r="AO456" s="143" t="s">
        <v>245</v>
      </c>
      <c r="AP456" s="129"/>
      <c r="AQ456" s="200"/>
      <c r="AR456" s="144" t="s">
        <v>246</v>
      </c>
      <c r="AS456" s="172">
        <f>PRODUCT(AE456,AG456,AJ456,AM456,AP456)</f>
        <v>0</v>
      </c>
      <c r="AT456" s="198" t="s">
        <v>330</v>
      </c>
    </row>
    <row r="457" spans="2:46" ht="15" hidden="1" customHeight="1" outlineLevel="2" x14ac:dyDescent="0.4">
      <c r="B457" s="251"/>
      <c r="C457" s="147"/>
      <c r="D457" s="147"/>
      <c r="E457" s="147"/>
      <c r="F457" s="141"/>
      <c r="G457" s="171"/>
      <c r="H457" s="143" t="s">
        <v>245</v>
      </c>
      <c r="I457" s="129"/>
      <c r="J457" s="200"/>
      <c r="K457" s="143" t="s">
        <v>245</v>
      </c>
      <c r="L457" s="129"/>
      <c r="M457" s="200"/>
      <c r="N457" s="143" t="s">
        <v>245</v>
      </c>
      <c r="O457" s="129"/>
      <c r="P457" s="200"/>
      <c r="Q457" s="143" t="s">
        <v>245</v>
      </c>
      <c r="R457" s="129"/>
      <c r="S457" s="200"/>
      <c r="T457" s="144" t="s">
        <v>246</v>
      </c>
      <c r="U457" s="172">
        <f>PRODUCT(G457,I457,L457,O457,R457)</f>
        <v>0</v>
      </c>
      <c r="V457" s="198" t="s">
        <v>330</v>
      </c>
      <c r="Z457" s="251"/>
      <c r="AA457" s="147"/>
      <c r="AB457" s="147"/>
      <c r="AC457" s="147"/>
      <c r="AD457" s="141"/>
      <c r="AE457" s="142"/>
      <c r="AF457" s="143" t="s">
        <v>245</v>
      </c>
      <c r="AG457" s="129"/>
      <c r="AH457" s="200"/>
      <c r="AI457" s="143" t="s">
        <v>245</v>
      </c>
      <c r="AJ457" s="129"/>
      <c r="AK457" s="200"/>
      <c r="AL457" s="143" t="s">
        <v>245</v>
      </c>
      <c r="AM457" s="129"/>
      <c r="AN457" s="200"/>
      <c r="AO457" s="143" t="s">
        <v>245</v>
      </c>
      <c r="AP457" s="129"/>
      <c r="AQ457" s="200"/>
      <c r="AR457" s="144" t="s">
        <v>246</v>
      </c>
      <c r="AS457" s="172">
        <f>PRODUCT(AE457,AG457,AJ457,AM457,AP457)</f>
        <v>0</v>
      </c>
      <c r="AT457" s="198" t="s">
        <v>330</v>
      </c>
    </row>
    <row r="458" spans="2:46" ht="15" hidden="1" customHeight="1" outlineLevel="2" x14ac:dyDescent="0.4">
      <c r="B458" s="251"/>
      <c r="C458" s="147"/>
      <c r="D458" s="147"/>
      <c r="E458" s="147"/>
      <c r="F458" s="141"/>
      <c r="G458" s="171"/>
      <c r="H458" s="143" t="s">
        <v>245</v>
      </c>
      <c r="I458" s="129"/>
      <c r="J458" s="200"/>
      <c r="K458" s="143" t="s">
        <v>245</v>
      </c>
      <c r="L458" s="129"/>
      <c r="M458" s="200"/>
      <c r="N458" s="143" t="s">
        <v>245</v>
      </c>
      <c r="O458" s="129"/>
      <c r="P458" s="200"/>
      <c r="Q458" s="143" t="s">
        <v>245</v>
      </c>
      <c r="R458" s="129"/>
      <c r="S458" s="200"/>
      <c r="T458" s="144" t="s">
        <v>246</v>
      </c>
      <c r="U458" s="172">
        <f>PRODUCT(G458,I458,L458,O458,R458)</f>
        <v>0</v>
      </c>
      <c r="V458" s="198" t="s">
        <v>330</v>
      </c>
      <c r="Z458" s="251"/>
      <c r="AA458" s="147"/>
      <c r="AB458" s="147"/>
      <c r="AC458" s="147"/>
      <c r="AD458" s="141"/>
      <c r="AE458" s="142"/>
      <c r="AF458" s="143" t="s">
        <v>245</v>
      </c>
      <c r="AG458" s="129"/>
      <c r="AH458" s="200"/>
      <c r="AI458" s="143" t="s">
        <v>245</v>
      </c>
      <c r="AJ458" s="129"/>
      <c r="AK458" s="200"/>
      <c r="AL458" s="143" t="s">
        <v>245</v>
      </c>
      <c r="AM458" s="129"/>
      <c r="AN458" s="200"/>
      <c r="AO458" s="143" t="s">
        <v>245</v>
      </c>
      <c r="AP458" s="129"/>
      <c r="AQ458" s="200"/>
      <c r="AR458" s="144" t="s">
        <v>246</v>
      </c>
      <c r="AS458" s="172">
        <f>PRODUCT(AE458,AG458,AJ458,AM458,AP458)</f>
        <v>0</v>
      </c>
      <c r="AT458" s="198" t="s">
        <v>330</v>
      </c>
    </row>
    <row r="459" spans="2:46" ht="15" customHeight="1" outlineLevel="1" collapsed="1" x14ac:dyDescent="0.4">
      <c r="B459" s="252"/>
      <c r="C459" s="149"/>
      <c r="D459" s="155"/>
      <c r="E459" s="149"/>
      <c r="F459" s="150"/>
      <c r="G459" s="180"/>
      <c r="H459" s="152"/>
      <c r="I459" s="136"/>
      <c r="J459" s="136"/>
      <c r="K459" s="152"/>
      <c r="L459" s="136"/>
      <c r="M459" s="136"/>
      <c r="N459" s="152"/>
      <c r="O459" s="136"/>
      <c r="P459" s="136"/>
      <c r="Q459" s="152"/>
      <c r="R459" s="136"/>
      <c r="S459" s="136"/>
      <c r="T459" s="127" t="s">
        <v>253</v>
      </c>
      <c r="U459" s="172">
        <f>ROUNDDOWN(SUM(U429:U458),-3)</f>
        <v>0</v>
      </c>
      <c r="V459" s="138"/>
      <c r="Z459" s="252"/>
      <c r="AA459" s="149"/>
      <c r="AB459" s="155"/>
      <c r="AC459" s="149"/>
      <c r="AD459" s="150"/>
      <c r="AE459" s="151"/>
      <c r="AF459" s="152"/>
      <c r="AG459" s="136"/>
      <c r="AH459" s="136"/>
      <c r="AI459" s="152"/>
      <c r="AJ459" s="136"/>
      <c r="AK459" s="136"/>
      <c r="AL459" s="152"/>
      <c r="AM459" s="136"/>
      <c r="AN459" s="136"/>
      <c r="AO459" s="152"/>
      <c r="AP459" s="136"/>
      <c r="AQ459" s="136"/>
      <c r="AR459" s="127" t="s">
        <v>253</v>
      </c>
      <c r="AS459" s="172">
        <f>ROUNDDOWN(SUM(AS429:AS458),-3)</f>
        <v>0</v>
      </c>
      <c r="AT459" s="138"/>
    </row>
    <row r="460" spans="2:46" ht="15" customHeight="1" outlineLevel="1" x14ac:dyDescent="0.4">
      <c r="B460" s="250" t="s">
        <v>292</v>
      </c>
      <c r="C460" s="133" t="str">
        <f>IF('03-1_収支予算書'!B48="","",'03-1_収支予算書'!B48)</f>
        <v/>
      </c>
      <c r="D460" s="134" t="e">
        <f>IF('03-1_収支予算書'!C48="","",'03-1_収支予算書'!C48)*1000</f>
        <v>#VALUE!</v>
      </c>
      <c r="E460" s="134" t="e">
        <f>IF('03-1_収支予算書'!D48="","",'03-1_収支予算書'!D48)*1000</f>
        <v>#VALUE!</v>
      </c>
      <c r="F460" s="150"/>
      <c r="G460" s="179"/>
      <c r="H460" s="136"/>
      <c r="I460" s="136"/>
      <c r="J460" s="136"/>
      <c r="K460" s="136"/>
      <c r="L460" s="136"/>
      <c r="M460" s="136"/>
      <c r="N460" s="136"/>
      <c r="O460" s="136"/>
      <c r="P460" s="136"/>
      <c r="Q460" s="136"/>
      <c r="R460" s="136"/>
      <c r="S460" s="136"/>
      <c r="T460" s="136"/>
      <c r="U460" s="175"/>
      <c r="V460" s="138"/>
      <c r="Z460" s="250" t="s">
        <v>292</v>
      </c>
      <c r="AA460" s="133"/>
      <c r="AB460" s="134"/>
      <c r="AC460" s="134"/>
      <c r="AD460" s="150"/>
      <c r="AE460" s="136"/>
      <c r="AF460" s="136"/>
      <c r="AG460" s="136"/>
      <c r="AH460" s="136"/>
      <c r="AI460" s="136"/>
      <c r="AJ460" s="136"/>
      <c r="AK460" s="136"/>
      <c r="AL460" s="136"/>
      <c r="AM460" s="136"/>
      <c r="AN460" s="136"/>
      <c r="AO460" s="136"/>
      <c r="AP460" s="136"/>
      <c r="AQ460" s="136"/>
      <c r="AR460" s="136"/>
      <c r="AS460" s="137"/>
      <c r="AT460" s="138"/>
    </row>
    <row r="461" spans="2:46" ht="15" customHeight="1" outlineLevel="1" x14ac:dyDescent="0.4">
      <c r="B461" s="251"/>
      <c r="C461" s="139" t="s">
        <v>244</v>
      </c>
      <c r="D461" s="140">
        <f>ROUNDDOWN(SUMIF(V461:V490,"助成金以外からの支出",U461:U490),-3)</f>
        <v>0</v>
      </c>
      <c r="E461" s="140">
        <f>ROUNDDOWN(SUMIF(V461:V490,"助成金からの支出",U461:U490),-3)</f>
        <v>0</v>
      </c>
      <c r="F461" s="141"/>
      <c r="G461" s="171"/>
      <c r="H461" s="143" t="s">
        <v>245</v>
      </c>
      <c r="I461" s="129"/>
      <c r="J461" s="200"/>
      <c r="K461" s="143" t="s">
        <v>245</v>
      </c>
      <c r="L461" s="129"/>
      <c r="M461" s="200"/>
      <c r="N461" s="143" t="s">
        <v>245</v>
      </c>
      <c r="O461" s="129"/>
      <c r="P461" s="200"/>
      <c r="Q461" s="143" t="s">
        <v>245</v>
      </c>
      <c r="R461" s="129"/>
      <c r="S461" s="200"/>
      <c r="T461" s="144" t="s">
        <v>246</v>
      </c>
      <c r="U461" s="172">
        <f>PRODUCT(G461,I461,L461,O461,R461)</f>
        <v>0</v>
      </c>
      <c r="V461" s="198" t="s">
        <v>330</v>
      </c>
      <c r="Z461" s="251"/>
      <c r="AA461" s="139"/>
      <c r="AB461" s="140"/>
      <c r="AC461" s="140"/>
      <c r="AD461" s="141"/>
      <c r="AE461" s="142"/>
      <c r="AF461" s="143" t="s">
        <v>245</v>
      </c>
      <c r="AG461" s="129"/>
      <c r="AH461" s="200"/>
      <c r="AI461" s="143" t="s">
        <v>245</v>
      </c>
      <c r="AJ461" s="129"/>
      <c r="AK461" s="200"/>
      <c r="AL461" s="143" t="s">
        <v>245</v>
      </c>
      <c r="AM461" s="129"/>
      <c r="AN461" s="200"/>
      <c r="AO461" s="143" t="s">
        <v>245</v>
      </c>
      <c r="AP461" s="129"/>
      <c r="AQ461" s="200"/>
      <c r="AR461" s="144" t="s">
        <v>246</v>
      </c>
      <c r="AS461" s="172">
        <f>PRODUCT(AE461,AG461,AJ461,AM461,AP461)</f>
        <v>0</v>
      </c>
      <c r="AT461" s="198" t="s">
        <v>330</v>
      </c>
    </row>
    <row r="462" spans="2:46" ht="15" customHeight="1" outlineLevel="1" x14ac:dyDescent="0.4">
      <c r="B462" s="251"/>
      <c r="C462" s="145" t="s">
        <v>250</v>
      </c>
      <c r="D462" s="146" t="e">
        <f>IF(EXACT(D460,D461),"一致","不一致")</f>
        <v>#VALUE!</v>
      </c>
      <c r="E462" s="146" t="e">
        <f>IF(EXACT(E460,E461),"一致","不一致")</f>
        <v>#VALUE!</v>
      </c>
      <c r="F462" s="141"/>
      <c r="G462" s="171"/>
      <c r="H462" s="143" t="s">
        <v>245</v>
      </c>
      <c r="I462" s="129"/>
      <c r="J462" s="200"/>
      <c r="K462" s="143" t="s">
        <v>245</v>
      </c>
      <c r="L462" s="129"/>
      <c r="M462" s="200"/>
      <c r="N462" s="143" t="s">
        <v>245</v>
      </c>
      <c r="O462" s="129"/>
      <c r="P462" s="200"/>
      <c r="Q462" s="143" t="s">
        <v>245</v>
      </c>
      <c r="R462" s="129"/>
      <c r="S462" s="200"/>
      <c r="T462" s="144" t="s">
        <v>246</v>
      </c>
      <c r="U462" s="172">
        <f>PRODUCT(G462,I462,L462,O462,R462)</f>
        <v>0</v>
      </c>
      <c r="V462" s="198" t="s">
        <v>330</v>
      </c>
      <c r="Z462" s="251"/>
      <c r="AA462" s="145"/>
      <c r="AB462" s="146"/>
      <c r="AC462" s="146"/>
      <c r="AD462" s="141"/>
      <c r="AE462" s="142"/>
      <c r="AF462" s="143" t="s">
        <v>245</v>
      </c>
      <c r="AG462" s="129"/>
      <c r="AH462" s="200"/>
      <c r="AI462" s="143" t="s">
        <v>245</v>
      </c>
      <c r="AJ462" s="129"/>
      <c r="AK462" s="200"/>
      <c r="AL462" s="143" t="s">
        <v>245</v>
      </c>
      <c r="AM462" s="129"/>
      <c r="AN462" s="200"/>
      <c r="AO462" s="143" t="s">
        <v>245</v>
      </c>
      <c r="AP462" s="129"/>
      <c r="AQ462" s="200"/>
      <c r="AR462" s="144" t="s">
        <v>246</v>
      </c>
      <c r="AS462" s="172">
        <f>PRODUCT(AE462,AG462,AJ462,AM462,AP462)</f>
        <v>0</v>
      </c>
      <c r="AT462" s="198" t="s">
        <v>330</v>
      </c>
    </row>
    <row r="463" spans="2:46" ht="15" customHeight="1" outlineLevel="1" x14ac:dyDescent="0.4">
      <c r="B463" s="251"/>
      <c r="C463" s="145"/>
      <c r="D463" s="146"/>
      <c r="E463" s="146"/>
      <c r="F463" s="141"/>
      <c r="G463" s="171"/>
      <c r="H463" s="143" t="s">
        <v>245</v>
      </c>
      <c r="I463" s="129"/>
      <c r="J463" s="200"/>
      <c r="K463" s="143" t="s">
        <v>245</v>
      </c>
      <c r="L463" s="129"/>
      <c r="M463" s="200"/>
      <c r="N463" s="143" t="s">
        <v>245</v>
      </c>
      <c r="O463" s="129"/>
      <c r="P463" s="200"/>
      <c r="Q463" s="143" t="s">
        <v>245</v>
      </c>
      <c r="R463" s="129"/>
      <c r="S463" s="200"/>
      <c r="T463" s="144" t="s">
        <v>246</v>
      </c>
      <c r="U463" s="172">
        <f t="shared" ref="U463:U487" si="62">PRODUCT(G463,I463,L463,O463,R463)</f>
        <v>0</v>
      </c>
      <c r="V463" s="198" t="s">
        <v>330</v>
      </c>
      <c r="Z463" s="251"/>
      <c r="AA463" s="145"/>
      <c r="AB463" s="146"/>
      <c r="AC463" s="146"/>
      <c r="AD463" s="141"/>
      <c r="AE463" s="142"/>
      <c r="AF463" s="143" t="s">
        <v>245</v>
      </c>
      <c r="AG463" s="129"/>
      <c r="AH463" s="200"/>
      <c r="AI463" s="143" t="s">
        <v>245</v>
      </c>
      <c r="AJ463" s="129"/>
      <c r="AK463" s="200"/>
      <c r="AL463" s="143" t="s">
        <v>245</v>
      </c>
      <c r="AM463" s="129"/>
      <c r="AN463" s="200"/>
      <c r="AO463" s="143" t="s">
        <v>245</v>
      </c>
      <c r="AP463" s="129"/>
      <c r="AQ463" s="200"/>
      <c r="AR463" s="144" t="s">
        <v>246</v>
      </c>
      <c r="AS463" s="172">
        <f t="shared" ref="AS463:AS487" si="63">PRODUCT(AE463,AG463,AJ463,AM463,AP463)</f>
        <v>0</v>
      </c>
      <c r="AT463" s="198" t="s">
        <v>330</v>
      </c>
    </row>
    <row r="464" spans="2:46" ht="15" customHeight="1" outlineLevel="1" x14ac:dyDescent="0.4">
      <c r="B464" s="251"/>
      <c r="C464" s="145"/>
      <c r="D464" s="146"/>
      <c r="E464" s="146"/>
      <c r="F464" s="141"/>
      <c r="G464" s="171"/>
      <c r="H464" s="143" t="s">
        <v>245</v>
      </c>
      <c r="I464" s="129"/>
      <c r="J464" s="200"/>
      <c r="K464" s="143" t="s">
        <v>245</v>
      </c>
      <c r="L464" s="129"/>
      <c r="M464" s="200"/>
      <c r="N464" s="143" t="s">
        <v>245</v>
      </c>
      <c r="O464" s="129"/>
      <c r="P464" s="200"/>
      <c r="Q464" s="143" t="s">
        <v>245</v>
      </c>
      <c r="R464" s="129"/>
      <c r="S464" s="200"/>
      <c r="T464" s="144" t="s">
        <v>246</v>
      </c>
      <c r="U464" s="172">
        <f t="shared" si="62"/>
        <v>0</v>
      </c>
      <c r="V464" s="198" t="s">
        <v>330</v>
      </c>
      <c r="Z464" s="251"/>
      <c r="AA464" s="145"/>
      <c r="AB464" s="146"/>
      <c r="AC464" s="146"/>
      <c r="AD464" s="141"/>
      <c r="AE464" s="142"/>
      <c r="AF464" s="143" t="s">
        <v>245</v>
      </c>
      <c r="AG464" s="129"/>
      <c r="AH464" s="200"/>
      <c r="AI464" s="143" t="s">
        <v>245</v>
      </c>
      <c r="AJ464" s="129"/>
      <c r="AK464" s="200"/>
      <c r="AL464" s="143" t="s">
        <v>245</v>
      </c>
      <c r="AM464" s="129"/>
      <c r="AN464" s="200"/>
      <c r="AO464" s="143" t="s">
        <v>245</v>
      </c>
      <c r="AP464" s="129"/>
      <c r="AQ464" s="200"/>
      <c r="AR464" s="144" t="s">
        <v>246</v>
      </c>
      <c r="AS464" s="172">
        <f t="shared" si="63"/>
        <v>0</v>
      </c>
      <c r="AT464" s="198" t="s">
        <v>330</v>
      </c>
    </row>
    <row r="465" spans="2:46" ht="15" customHeight="1" outlineLevel="1" x14ac:dyDescent="0.4">
      <c r="B465" s="251"/>
      <c r="C465" s="145"/>
      <c r="D465" s="146"/>
      <c r="E465" s="146"/>
      <c r="F465" s="141"/>
      <c r="G465" s="171"/>
      <c r="H465" s="143" t="s">
        <v>245</v>
      </c>
      <c r="I465" s="129"/>
      <c r="J465" s="200"/>
      <c r="K465" s="143" t="s">
        <v>245</v>
      </c>
      <c r="L465" s="129"/>
      <c r="M465" s="200"/>
      <c r="N465" s="143" t="s">
        <v>245</v>
      </c>
      <c r="O465" s="129"/>
      <c r="P465" s="200"/>
      <c r="Q465" s="143" t="s">
        <v>245</v>
      </c>
      <c r="R465" s="129"/>
      <c r="S465" s="200"/>
      <c r="T465" s="144" t="s">
        <v>246</v>
      </c>
      <c r="U465" s="172">
        <f t="shared" ref="U465:U470" si="64">PRODUCT(G465,I465,L465,O465,R465)</f>
        <v>0</v>
      </c>
      <c r="V465" s="198" t="s">
        <v>330</v>
      </c>
      <c r="Z465" s="251"/>
      <c r="AA465" s="145"/>
      <c r="AB465" s="146"/>
      <c r="AC465" s="146"/>
      <c r="AD465" s="141"/>
      <c r="AE465" s="142"/>
      <c r="AF465" s="143" t="s">
        <v>245</v>
      </c>
      <c r="AG465" s="129"/>
      <c r="AH465" s="200"/>
      <c r="AI465" s="143" t="s">
        <v>245</v>
      </c>
      <c r="AJ465" s="129"/>
      <c r="AK465" s="200"/>
      <c r="AL465" s="143" t="s">
        <v>245</v>
      </c>
      <c r="AM465" s="129"/>
      <c r="AN465" s="200"/>
      <c r="AO465" s="143" t="s">
        <v>245</v>
      </c>
      <c r="AP465" s="129"/>
      <c r="AQ465" s="200"/>
      <c r="AR465" s="144" t="s">
        <v>246</v>
      </c>
      <c r="AS465" s="172">
        <f t="shared" si="63"/>
        <v>0</v>
      </c>
      <c r="AT465" s="198" t="s">
        <v>330</v>
      </c>
    </row>
    <row r="466" spans="2:46" ht="15" customHeight="1" outlineLevel="1" x14ac:dyDescent="0.4">
      <c r="B466" s="251"/>
      <c r="C466" s="145"/>
      <c r="D466" s="146"/>
      <c r="E466" s="146"/>
      <c r="F466" s="141"/>
      <c r="G466" s="171"/>
      <c r="H466" s="143" t="s">
        <v>245</v>
      </c>
      <c r="I466" s="129"/>
      <c r="J466" s="200"/>
      <c r="K466" s="143" t="s">
        <v>245</v>
      </c>
      <c r="L466" s="129"/>
      <c r="M466" s="200"/>
      <c r="N466" s="143" t="s">
        <v>245</v>
      </c>
      <c r="O466" s="129"/>
      <c r="P466" s="200"/>
      <c r="Q466" s="143" t="s">
        <v>245</v>
      </c>
      <c r="R466" s="129"/>
      <c r="S466" s="200"/>
      <c r="T466" s="144" t="s">
        <v>246</v>
      </c>
      <c r="U466" s="172">
        <f t="shared" si="64"/>
        <v>0</v>
      </c>
      <c r="V466" s="198" t="s">
        <v>330</v>
      </c>
      <c r="Z466" s="251"/>
      <c r="AA466" s="145"/>
      <c r="AB466" s="146"/>
      <c r="AC466" s="146"/>
      <c r="AD466" s="141"/>
      <c r="AE466" s="142"/>
      <c r="AF466" s="143" t="s">
        <v>245</v>
      </c>
      <c r="AG466" s="129"/>
      <c r="AH466" s="200"/>
      <c r="AI466" s="143" t="s">
        <v>245</v>
      </c>
      <c r="AJ466" s="129"/>
      <c r="AK466" s="200"/>
      <c r="AL466" s="143" t="s">
        <v>245</v>
      </c>
      <c r="AM466" s="129"/>
      <c r="AN466" s="200"/>
      <c r="AO466" s="143" t="s">
        <v>245</v>
      </c>
      <c r="AP466" s="129"/>
      <c r="AQ466" s="200"/>
      <c r="AR466" s="144" t="s">
        <v>246</v>
      </c>
      <c r="AS466" s="172">
        <f t="shared" si="63"/>
        <v>0</v>
      </c>
      <c r="AT466" s="198" t="s">
        <v>330</v>
      </c>
    </row>
    <row r="467" spans="2:46" ht="15" customHeight="1" outlineLevel="1" x14ac:dyDescent="0.4">
      <c r="B467" s="251"/>
      <c r="C467" s="145"/>
      <c r="D467" s="146"/>
      <c r="E467" s="146"/>
      <c r="F467" s="141"/>
      <c r="G467" s="171"/>
      <c r="H467" s="143" t="s">
        <v>245</v>
      </c>
      <c r="I467" s="129"/>
      <c r="J467" s="200"/>
      <c r="K467" s="143" t="s">
        <v>245</v>
      </c>
      <c r="L467" s="129"/>
      <c r="M467" s="200"/>
      <c r="N467" s="143" t="s">
        <v>245</v>
      </c>
      <c r="O467" s="129"/>
      <c r="P467" s="200"/>
      <c r="Q467" s="143" t="s">
        <v>245</v>
      </c>
      <c r="R467" s="129"/>
      <c r="S467" s="200"/>
      <c r="T467" s="144" t="s">
        <v>246</v>
      </c>
      <c r="U467" s="172">
        <f t="shared" si="64"/>
        <v>0</v>
      </c>
      <c r="V467" s="198" t="s">
        <v>330</v>
      </c>
      <c r="Z467" s="251"/>
      <c r="AA467" s="145"/>
      <c r="AB467" s="146"/>
      <c r="AC467" s="146"/>
      <c r="AD467" s="141"/>
      <c r="AE467" s="142"/>
      <c r="AF467" s="143" t="s">
        <v>245</v>
      </c>
      <c r="AG467" s="129"/>
      <c r="AH467" s="200"/>
      <c r="AI467" s="143" t="s">
        <v>245</v>
      </c>
      <c r="AJ467" s="129"/>
      <c r="AK467" s="200"/>
      <c r="AL467" s="143" t="s">
        <v>245</v>
      </c>
      <c r="AM467" s="129"/>
      <c r="AN467" s="200"/>
      <c r="AO467" s="143" t="s">
        <v>245</v>
      </c>
      <c r="AP467" s="129"/>
      <c r="AQ467" s="200"/>
      <c r="AR467" s="144" t="s">
        <v>246</v>
      </c>
      <c r="AS467" s="172">
        <f t="shared" si="63"/>
        <v>0</v>
      </c>
      <c r="AT467" s="198" t="s">
        <v>330</v>
      </c>
    </row>
    <row r="468" spans="2:46" ht="15" customHeight="1" outlineLevel="1" x14ac:dyDescent="0.4">
      <c r="B468" s="251"/>
      <c r="C468" s="145"/>
      <c r="D468" s="146"/>
      <c r="E468" s="146"/>
      <c r="F468" s="141"/>
      <c r="G468" s="171"/>
      <c r="H468" s="143" t="s">
        <v>245</v>
      </c>
      <c r="I468" s="129"/>
      <c r="J468" s="200"/>
      <c r="K468" s="143" t="s">
        <v>245</v>
      </c>
      <c r="L468" s="129"/>
      <c r="M468" s="200"/>
      <c r="N468" s="143" t="s">
        <v>245</v>
      </c>
      <c r="O468" s="129"/>
      <c r="P468" s="200"/>
      <c r="Q468" s="143" t="s">
        <v>245</v>
      </c>
      <c r="R468" s="129"/>
      <c r="S468" s="200"/>
      <c r="T468" s="144" t="s">
        <v>246</v>
      </c>
      <c r="U468" s="172">
        <f t="shared" si="64"/>
        <v>0</v>
      </c>
      <c r="V468" s="198" t="s">
        <v>330</v>
      </c>
      <c r="Z468" s="251"/>
      <c r="AA468" s="145"/>
      <c r="AB468" s="146"/>
      <c r="AC468" s="146"/>
      <c r="AD468" s="141"/>
      <c r="AE468" s="142"/>
      <c r="AF468" s="143" t="s">
        <v>245</v>
      </c>
      <c r="AG468" s="129"/>
      <c r="AH468" s="200"/>
      <c r="AI468" s="143" t="s">
        <v>245</v>
      </c>
      <c r="AJ468" s="129"/>
      <c r="AK468" s="200"/>
      <c r="AL468" s="143" t="s">
        <v>245</v>
      </c>
      <c r="AM468" s="129"/>
      <c r="AN468" s="200"/>
      <c r="AO468" s="143" t="s">
        <v>245</v>
      </c>
      <c r="AP468" s="129"/>
      <c r="AQ468" s="200"/>
      <c r="AR468" s="144" t="s">
        <v>246</v>
      </c>
      <c r="AS468" s="172">
        <f t="shared" si="63"/>
        <v>0</v>
      </c>
      <c r="AT468" s="198" t="s">
        <v>330</v>
      </c>
    </row>
    <row r="469" spans="2:46" ht="15" customHeight="1" outlineLevel="1" x14ac:dyDescent="0.4">
      <c r="B469" s="251"/>
      <c r="C469" s="145"/>
      <c r="D469" s="146"/>
      <c r="E469" s="146"/>
      <c r="F469" s="141"/>
      <c r="G469" s="171"/>
      <c r="H469" s="143" t="s">
        <v>245</v>
      </c>
      <c r="I469" s="129"/>
      <c r="J469" s="200"/>
      <c r="K469" s="143" t="s">
        <v>245</v>
      </c>
      <c r="L469" s="129"/>
      <c r="M469" s="200"/>
      <c r="N469" s="143" t="s">
        <v>245</v>
      </c>
      <c r="O469" s="129"/>
      <c r="P469" s="200"/>
      <c r="Q469" s="143" t="s">
        <v>245</v>
      </c>
      <c r="R469" s="129"/>
      <c r="S469" s="200"/>
      <c r="T469" s="144" t="s">
        <v>246</v>
      </c>
      <c r="U469" s="172">
        <f t="shared" si="64"/>
        <v>0</v>
      </c>
      <c r="V469" s="198" t="s">
        <v>330</v>
      </c>
      <c r="Z469" s="251"/>
      <c r="AA469" s="145"/>
      <c r="AB469" s="146"/>
      <c r="AC469" s="146"/>
      <c r="AD469" s="141"/>
      <c r="AE469" s="142"/>
      <c r="AF469" s="143" t="s">
        <v>245</v>
      </c>
      <c r="AG469" s="129"/>
      <c r="AH469" s="200"/>
      <c r="AI469" s="143" t="s">
        <v>245</v>
      </c>
      <c r="AJ469" s="129"/>
      <c r="AK469" s="200"/>
      <c r="AL469" s="143" t="s">
        <v>245</v>
      </c>
      <c r="AM469" s="129"/>
      <c r="AN469" s="200"/>
      <c r="AO469" s="143" t="s">
        <v>245</v>
      </c>
      <c r="AP469" s="129"/>
      <c r="AQ469" s="200"/>
      <c r="AR469" s="144" t="s">
        <v>246</v>
      </c>
      <c r="AS469" s="172">
        <f t="shared" si="63"/>
        <v>0</v>
      </c>
      <c r="AT469" s="198" t="s">
        <v>330</v>
      </c>
    </row>
    <row r="470" spans="2:46" ht="15" customHeight="1" outlineLevel="1" x14ac:dyDescent="0.4">
      <c r="B470" s="251"/>
      <c r="C470" s="145"/>
      <c r="D470" s="146"/>
      <c r="E470" s="146"/>
      <c r="F470" s="141"/>
      <c r="G470" s="171"/>
      <c r="H470" s="143" t="s">
        <v>245</v>
      </c>
      <c r="I470" s="129"/>
      <c r="J470" s="200"/>
      <c r="K470" s="143" t="s">
        <v>245</v>
      </c>
      <c r="L470" s="129"/>
      <c r="M470" s="200"/>
      <c r="N470" s="143" t="s">
        <v>245</v>
      </c>
      <c r="O470" s="129"/>
      <c r="P470" s="200"/>
      <c r="Q470" s="143" t="s">
        <v>245</v>
      </c>
      <c r="R470" s="129"/>
      <c r="S470" s="200"/>
      <c r="T470" s="144" t="s">
        <v>246</v>
      </c>
      <c r="U470" s="172">
        <f t="shared" si="64"/>
        <v>0</v>
      </c>
      <c r="V470" s="198" t="s">
        <v>330</v>
      </c>
      <c r="Z470" s="251"/>
      <c r="AA470" s="145"/>
      <c r="AB470" s="146"/>
      <c r="AC470" s="146"/>
      <c r="AD470" s="141"/>
      <c r="AE470" s="142"/>
      <c r="AF470" s="143" t="s">
        <v>245</v>
      </c>
      <c r="AG470" s="129"/>
      <c r="AH470" s="200"/>
      <c r="AI470" s="143" t="s">
        <v>245</v>
      </c>
      <c r="AJ470" s="129"/>
      <c r="AK470" s="200"/>
      <c r="AL470" s="143" t="s">
        <v>245</v>
      </c>
      <c r="AM470" s="129"/>
      <c r="AN470" s="200"/>
      <c r="AO470" s="143" t="s">
        <v>245</v>
      </c>
      <c r="AP470" s="129"/>
      <c r="AQ470" s="200"/>
      <c r="AR470" s="144" t="s">
        <v>246</v>
      </c>
      <c r="AS470" s="172">
        <f t="shared" si="63"/>
        <v>0</v>
      </c>
      <c r="AT470" s="198" t="s">
        <v>330</v>
      </c>
    </row>
    <row r="471" spans="2:46" ht="15" hidden="1" customHeight="1" outlineLevel="2" x14ac:dyDescent="0.4">
      <c r="B471" s="251"/>
      <c r="C471" s="145"/>
      <c r="D471" s="146"/>
      <c r="E471" s="146"/>
      <c r="F471" s="141"/>
      <c r="G471" s="171"/>
      <c r="H471" s="143" t="s">
        <v>245</v>
      </c>
      <c r="I471" s="129"/>
      <c r="J471" s="200"/>
      <c r="K471" s="143" t="s">
        <v>245</v>
      </c>
      <c r="L471" s="129"/>
      <c r="M471" s="200"/>
      <c r="N471" s="143" t="s">
        <v>245</v>
      </c>
      <c r="O471" s="129"/>
      <c r="P471" s="200"/>
      <c r="Q471" s="143" t="s">
        <v>245</v>
      </c>
      <c r="R471" s="129"/>
      <c r="S471" s="200"/>
      <c r="T471" s="144" t="s">
        <v>246</v>
      </c>
      <c r="U471" s="172">
        <f t="shared" si="62"/>
        <v>0</v>
      </c>
      <c r="V471" s="198" t="s">
        <v>330</v>
      </c>
      <c r="Z471" s="251"/>
      <c r="AA471" s="145"/>
      <c r="AB471" s="146"/>
      <c r="AC471" s="146"/>
      <c r="AD471" s="141"/>
      <c r="AE471" s="142"/>
      <c r="AF471" s="143" t="s">
        <v>245</v>
      </c>
      <c r="AG471" s="129"/>
      <c r="AH471" s="200"/>
      <c r="AI471" s="143" t="s">
        <v>245</v>
      </c>
      <c r="AJ471" s="129"/>
      <c r="AK471" s="200"/>
      <c r="AL471" s="143" t="s">
        <v>245</v>
      </c>
      <c r="AM471" s="129"/>
      <c r="AN471" s="200"/>
      <c r="AO471" s="143" t="s">
        <v>245</v>
      </c>
      <c r="AP471" s="129"/>
      <c r="AQ471" s="200"/>
      <c r="AR471" s="144" t="s">
        <v>246</v>
      </c>
      <c r="AS471" s="172">
        <f t="shared" si="63"/>
        <v>0</v>
      </c>
      <c r="AT471" s="198" t="s">
        <v>330</v>
      </c>
    </row>
    <row r="472" spans="2:46" ht="15" hidden="1" customHeight="1" outlineLevel="2" x14ac:dyDescent="0.4">
      <c r="B472" s="251"/>
      <c r="C472" s="145"/>
      <c r="D472" s="146"/>
      <c r="E472" s="146"/>
      <c r="F472" s="141"/>
      <c r="G472" s="171"/>
      <c r="H472" s="143" t="s">
        <v>245</v>
      </c>
      <c r="I472" s="129"/>
      <c r="J472" s="200"/>
      <c r="K472" s="143" t="s">
        <v>245</v>
      </c>
      <c r="L472" s="129"/>
      <c r="M472" s="200"/>
      <c r="N472" s="143" t="s">
        <v>245</v>
      </c>
      <c r="O472" s="129"/>
      <c r="P472" s="200"/>
      <c r="Q472" s="143" t="s">
        <v>245</v>
      </c>
      <c r="R472" s="129"/>
      <c r="S472" s="200"/>
      <c r="T472" s="144" t="s">
        <v>246</v>
      </c>
      <c r="U472" s="172">
        <f t="shared" ref="U472:U481" si="65">PRODUCT(G472,I472,L472,O472,R472)</f>
        <v>0</v>
      </c>
      <c r="V472" s="198" t="s">
        <v>330</v>
      </c>
      <c r="Z472" s="251"/>
      <c r="AA472" s="145"/>
      <c r="AB472" s="146"/>
      <c r="AC472" s="146"/>
      <c r="AD472" s="141"/>
      <c r="AE472" s="142"/>
      <c r="AF472" s="143" t="s">
        <v>245</v>
      </c>
      <c r="AG472" s="129"/>
      <c r="AH472" s="200"/>
      <c r="AI472" s="143" t="s">
        <v>245</v>
      </c>
      <c r="AJ472" s="129"/>
      <c r="AK472" s="200"/>
      <c r="AL472" s="143" t="s">
        <v>245</v>
      </c>
      <c r="AM472" s="129"/>
      <c r="AN472" s="200"/>
      <c r="AO472" s="143" t="s">
        <v>245</v>
      </c>
      <c r="AP472" s="129"/>
      <c r="AQ472" s="200"/>
      <c r="AR472" s="144" t="s">
        <v>246</v>
      </c>
      <c r="AS472" s="172">
        <f t="shared" ref="AS472:AS481" si="66">PRODUCT(AE472,AG472,AJ472,AM472,AP472)</f>
        <v>0</v>
      </c>
      <c r="AT472" s="198" t="s">
        <v>330</v>
      </c>
    </row>
    <row r="473" spans="2:46" ht="15" hidden="1" customHeight="1" outlineLevel="2" x14ac:dyDescent="0.4">
      <c r="B473" s="251"/>
      <c r="C473" s="145"/>
      <c r="D473" s="146"/>
      <c r="E473" s="146"/>
      <c r="F473" s="141"/>
      <c r="G473" s="171"/>
      <c r="H473" s="143" t="s">
        <v>245</v>
      </c>
      <c r="I473" s="129"/>
      <c r="J473" s="200"/>
      <c r="K473" s="143" t="s">
        <v>245</v>
      </c>
      <c r="L473" s="129"/>
      <c r="M473" s="200"/>
      <c r="N473" s="143" t="s">
        <v>245</v>
      </c>
      <c r="O473" s="129"/>
      <c r="P473" s="200"/>
      <c r="Q473" s="143" t="s">
        <v>245</v>
      </c>
      <c r="R473" s="129"/>
      <c r="S473" s="200"/>
      <c r="T473" s="144" t="s">
        <v>246</v>
      </c>
      <c r="U473" s="172">
        <f t="shared" si="65"/>
        <v>0</v>
      </c>
      <c r="V473" s="198" t="s">
        <v>330</v>
      </c>
      <c r="Z473" s="251"/>
      <c r="AA473" s="145"/>
      <c r="AB473" s="146"/>
      <c r="AC473" s="146"/>
      <c r="AD473" s="141"/>
      <c r="AE473" s="142"/>
      <c r="AF473" s="143" t="s">
        <v>245</v>
      </c>
      <c r="AG473" s="129"/>
      <c r="AH473" s="200"/>
      <c r="AI473" s="143" t="s">
        <v>245</v>
      </c>
      <c r="AJ473" s="129"/>
      <c r="AK473" s="200"/>
      <c r="AL473" s="143" t="s">
        <v>245</v>
      </c>
      <c r="AM473" s="129"/>
      <c r="AN473" s="200"/>
      <c r="AO473" s="143" t="s">
        <v>245</v>
      </c>
      <c r="AP473" s="129"/>
      <c r="AQ473" s="200"/>
      <c r="AR473" s="144" t="s">
        <v>246</v>
      </c>
      <c r="AS473" s="172">
        <f t="shared" si="66"/>
        <v>0</v>
      </c>
      <c r="AT473" s="198" t="s">
        <v>330</v>
      </c>
    </row>
    <row r="474" spans="2:46" ht="15" hidden="1" customHeight="1" outlineLevel="2" x14ac:dyDescent="0.4">
      <c r="B474" s="251"/>
      <c r="C474" s="145"/>
      <c r="D474" s="146"/>
      <c r="E474" s="146"/>
      <c r="F474" s="141"/>
      <c r="G474" s="171"/>
      <c r="H474" s="143" t="s">
        <v>245</v>
      </c>
      <c r="I474" s="129"/>
      <c r="J474" s="200"/>
      <c r="K474" s="143" t="s">
        <v>245</v>
      </c>
      <c r="L474" s="129"/>
      <c r="M474" s="200"/>
      <c r="N474" s="143" t="s">
        <v>245</v>
      </c>
      <c r="O474" s="129"/>
      <c r="P474" s="200"/>
      <c r="Q474" s="143" t="s">
        <v>245</v>
      </c>
      <c r="R474" s="129"/>
      <c r="S474" s="200"/>
      <c r="T474" s="144" t="s">
        <v>246</v>
      </c>
      <c r="U474" s="172">
        <f t="shared" si="65"/>
        <v>0</v>
      </c>
      <c r="V474" s="198" t="s">
        <v>330</v>
      </c>
      <c r="Z474" s="251"/>
      <c r="AA474" s="145"/>
      <c r="AB474" s="146"/>
      <c r="AC474" s="146"/>
      <c r="AD474" s="141"/>
      <c r="AE474" s="142"/>
      <c r="AF474" s="143" t="s">
        <v>245</v>
      </c>
      <c r="AG474" s="129"/>
      <c r="AH474" s="200"/>
      <c r="AI474" s="143" t="s">
        <v>245</v>
      </c>
      <c r="AJ474" s="129"/>
      <c r="AK474" s="200"/>
      <c r="AL474" s="143" t="s">
        <v>245</v>
      </c>
      <c r="AM474" s="129"/>
      <c r="AN474" s="200"/>
      <c r="AO474" s="143" t="s">
        <v>245</v>
      </c>
      <c r="AP474" s="129"/>
      <c r="AQ474" s="200"/>
      <c r="AR474" s="144" t="s">
        <v>246</v>
      </c>
      <c r="AS474" s="172">
        <f t="shared" si="66"/>
        <v>0</v>
      </c>
      <c r="AT474" s="198" t="s">
        <v>330</v>
      </c>
    </row>
    <row r="475" spans="2:46" ht="15" hidden="1" customHeight="1" outlineLevel="2" x14ac:dyDescent="0.4">
      <c r="B475" s="251"/>
      <c r="C475" s="145"/>
      <c r="D475" s="146"/>
      <c r="E475" s="146"/>
      <c r="F475" s="141"/>
      <c r="G475" s="171"/>
      <c r="H475" s="143" t="s">
        <v>245</v>
      </c>
      <c r="I475" s="129"/>
      <c r="J475" s="200"/>
      <c r="K475" s="143" t="s">
        <v>245</v>
      </c>
      <c r="L475" s="129"/>
      <c r="M475" s="200"/>
      <c r="N475" s="143" t="s">
        <v>245</v>
      </c>
      <c r="O475" s="129"/>
      <c r="P475" s="200"/>
      <c r="Q475" s="143" t="s">
        <v>245</v>
      </c>
      <c r="R475" s="129"/>
      <c r="S475" s="200"/>
      <c r="T475" s="144" t="s">
        <v>246</v>
      </c>
      <c r="U475" s="172">
        <f t="shared" si="65"/>
        <v>0</v>
      </c>
      <c r="V475" s="198" t="s">
        <v>330</v>
      </c>
      <c r="Z475" s="251"/>
      <c r="AA475" s="145"/>
      <c r="AB475" s="146"/>
      <c r="AC475" s="146"/>
      <c r="AD475" s="141"/>
      <c r="AE475" s="142"/>
      <c r="AF475" s="143" t="s">
        <v>245</v>
      </c>
      <c r="AG475" s="129"/>
      <c r="AH475" s="200"/>
      <c r="AI475" s="143" t="s">
        <v>245</v>
      </c>
      <c r="AJ475" s="129"/>
      <c r="AK475" s="200"/>
      <c r="AL475" s="143" t="s">
        <v>245</v>
      </c>
      <c r="AM475" s="129"/>
      <c r="AN475" s="200"/>
      <c r="AO475" s="143" t="s">
        <v>245</v>
      </c>
      <c r="AP475" s="129"/>
      <c r="AQ475" s="200"/>
      <c r="AR475" s="144" t="s">
        <v>246</v>
      </c>
      <c r="AS475" s="172">
        <f t="shared" si="66"/>
        <v>0</v>
      </c>
      <c r="AT475" s="198" t="s">
        <v>330</v>
      </c>
    </row>
    <row r="476" spans="2:46" ht="15" hidden="1" customHeight="1" outlineLevel="2" x14ac:dyDescent="0.4">
      <c r="B476" s="251"/>
      <c r="C476" s="145"/>
      <c r="D476" s="146"/>
      <c r="E476" s="146"/>
      <c r="F476" s="141"/>
      <c r="G476" s="171"/>
      <c r="H476" s="143" t="s">
        <v>245</v>
      </c>
      <c r="I476" s="129"/>
      <c r="J476" s="200"/>
      <c r="K476" s="143" t="s">
        <v>245</v>
      </c>
      <c r="L476" s="129"/>
      <c r="M476" s="200"/>
      <c r="N476" s="143" t="s">
        <v>245</v>
      </c>
      <c r="O476" s="129"/>
      <c r="P476" s="200"/>
      <c r="Q476" s="143" t="s">
        <v>245</v>
      </c>
      <c r="R476" s="129"/>
      <c r="S476" s="200"/>
      <c r="T476" s="144" t="s">
        <v>246</v>
      </c>
      <c r="U476" s="172">
        <f t="shared" si="65"/>
        <v>0</v>
      </c>
      <c r="V476" s="198" t="s">
        <v>330</v>
      </c>
      <c r="Z476" s="251"/>
      <c r="AA476" s="145"/>
      <c r="AB476" s="146"/>
      <c r="AC476" s="146"/>
      <c r="AD476" s="141"/>
      <c r="AE476" s="142"/>
      <c r="AF476" s="143" t="s">
        <v>245</v>
      </c>
      <c r="AG476" s="129"/>
      <c r="AH476" s="200"/>
      <c r="AI476" s="143" t="s">
        <v>245</v>
      </c>
      <c r="AJ476" s="129"/>
      <c r="AK476" s="200"/>
      <c r="AL476" s="143" t="s">
        <v>245</v>
      </c>
      <c r="AM476" s="129"/>
      <c r="AN476" s="200"/>
      <c r="AO476" s="143" t="s">
        <v>245</v>
      </c>
      <c r="AP476" s="129"/>
      <c r="AQ476" s="200"/>
      <c r="AR476" s="144" t="s">
        <v>246</v>
      </c>
      <c r="AS476" s="172">
        <f t="shared" si="66"/>
        <v>0</v>
      </c>
      <c r="AT476" s="198" t="s">
        <v>330</v>
      </c>
    </row>
    <row r="477" spans="2:46" ht="15" hidden="1" customHeight="1" outlineLevel="2" x14ac:dyDescent="0.4">
      <c r="B477" s="251"/>
      <c r="C477" s="145"/>
      <c r="D477" s="146"/>
      <c r="E477" s="146"/>
      <c r="F477" s="141"/>
      <c r="G477" s="171"/>
      <c r="H477" s="143" t="s">
        <v>245</v>
      </c>
      <c r="I477" s="129"/>
      <c r="J477" s="200"/>
      <c r="K477" s="143" t="s">
        <v>245</v>
      </c>
      <c r="L477" s="129"/>
      <c r="M477" s="200"/>
      <c r="N477" s="143" t="s">
        <v>245</v>
      </c>
      <c r="O477" s="129"/>
      <c r="P477" s="200"/>
      <c r="Q477" s="143" t="s">
        <v>245</v>
      </c>
      <c r="R477" s="129"/>
      <c r="S477" s="200"/>
      <c r="T477" s="144" t="s">
        <v>246</v>
      </c>
      <c r="U477" s="172">
        <f t="shared" si="65"/>
        <v>0</v>
      </c>
      <c r="V477" s="198" t="s">
        <v>330</v>
      </c>
      <c r="Z477" s="251"/>
      <c r="AA477" s="145"/>
      <c r="AB477" s="146"/>
      <c r="AC477" s="146"/>
      <c r="AD477" s="141"/>
      <c r="AE477" s="142"/>
      <c r="AF477" s="143" t="s">
        <v>245</v>
      </c>
      <c r="AG477" s="129"/>
      <c r="AH477" s="200"/>
      <c r="AI477" s="143" t="s">
        <v>245</v>
      </c>
      <c r="AJ477" s="129"/>
      <c r="AK477" s="200"/>
      <c r="AL477" s="143" t="s">
        <v>245</v>
      </c>
      <c r="AM477" s="129"/>
      <c r="AN477" s="200"/>
      <c r="AO477" s="143" t="s">
        <v>245</v>
      </c>
      <c r="AP477" s="129"/>
      <c r="AQ477" s="200"/>
      <c r="AR477" s="144" t="s">
        <v>246</v>
      </c>
      <c r="AS477" s="172">
        <f t="shared" si="66"/>
        <v>0</v>
      </c>
      <c r="AT477" s="198" t="s">
        <v>330</v>
      </c>
    </row>
    <row r="478" spans="2:46" ht="15" hidden="1" customHeight="1" outlineLevel="2" x14ac:dyDescent="0.4">
      <c r="B478" s="251"/>
      <c r="C478" s="145"/>
      <c r="D478" s="146"/>
      <c r="E478" s="146"/>
      <c r="F478" s="141"/>
      <c r="G478" s="171"/>
      <c r="H478" s="143" t="s">
        <v>245</v>
      </c>
      <c r="I478" s="129"/>
      <c r="J478" s="200"/>
      <c r="K478" s="143" t="s">
        <v>245</v>
      </c>
      <c r="L478" s="129"/>
      <c r="M478" s="200"/>
      <c r="N478" s="143" t="s">
        <v>245</v>
      </c>
      <c r="O478" s="129"/>
      <c r="P478" s="200"/>
      <c r="Q478" s="143" t="s">
        <v>245</v>
      </c>
      <c r="R478" s="129"/>
      <c r="S478" s="200"/>
      <c r="T478" s="144" t="s">
        <v>246</v>
      </c>
      <c r="U478" s="172">
        <f t="shared" si="65"/>
        <v>0</v>
      </c>
      <c r="V478" s="198" t="s">
        <v>330</v>
      </c>
      <c r="Z478" s="251"/>
      <c r="AA478" s="145"/>
      <c r="AB478" s="146"/>
      <c r="AC478" s="146"/>
      <c r="AD478" s="141"/>
      <c r="AE478" s="142"/>
      <c r="AF478" s="143" t="s">
        <v>245</v>
      </c>
      <c r="AG478" s="129"/>
      <c r="AH478" s="200"/>
      <c r="AI478" s="143" t="s">
        <v>245</v>
      </c>
      <c r="AJ478" s="129"/>
      <c r="AK478" s="200"/>
      <c r="AL478" s="143" t="s">
        <v>245</v>
      </c>
      <c r="AM478" s="129"/>
      <c r="AN478" s="200"/>
      <c r="AO478" s="143" t="s">
        <v>245</v>
      </c>
      <c r="AP478" s="129"/>
      <c r="AQ478" s="200"/>
      <c r="AR478" s="144" t="s">
        <v>246</v>
      </c>
      <c r="AS478" s="172">
        <f t="shared" si="66"/>
        <v>0</v>
      </c>
      <c r="AT478" s="198" t="s">
        <v>330</v>
      </c>
    </row>
    <row r="479" spans="2:46" ht="15" hidden="1" customHeight="1" outlineLevel="2" x14ac:dyDescent="0.4">
      <c r="B479" s="251"/>
      <c r="C479" s="145"/>
      <c r="D479" s="146"/>
      <c r="E479" s="146"/>
      <c r="F479" s="141"/>
      <c r="G479" s="171"/>
      <c r="H479" s="143" t="s">
        <v>245</v>
      </c>
      <c r="I479" s="129"/>
      <c r="J479" s="200"/>
      <c r="K479" s="143" t="s">
        <v>245</v>
      </c>
      <c r="L479" s="129"/>
      <c r="M479" s="200"/>
      <c r="N479" s="143" t="s">
        <v>245</v>
      </c>
      <c r="O479" s="129"/>
      <c r="P479" s="200"/>
      <c r="Q479" s="143" t="s">
        <v>245</v>
      </c>
      <c r="R479" s="129"/>
      <c r="S479" s="200"/>
      <c r="T479" s="144" t="s">
        <v>246</v>
      </c>
      <c r="U479" s="172">
        <f t="shared" si="65"/>
        <v>0</v>
      </c>
      <c r="V479" s="198" t="s">
        <v>330</v>
      </c>
      <c r="Z479" s="251"/>
      <c r="AA479" s="145"/>
      <c r="AB479" s="146"/>
      <c r="AC479" s="146"/>
      <c r="AD479" s="141"/>
      <c r="AE479" s="142"/>
      <c r="AF479" s="143" t="s">
        <v>245</v>
      </c>
      <c r="AG479" s="129"/>
      <c r="AH479" s="200"/>
      <c r="AI479" s="143" t="s">
        <v>245</v>
      </c>
      <c r="AJ479" s="129"/>
      <c r="AK479" s="200"/>
      <c r="AL479" s="143" t="s">
        <v>245</v>
      </c>
      <c r="AM479" s="129"/>
      <c r="AN479" s="200"/>
      <c r="AO479" s="143" t="s">
        <v>245</v>
      </c>
      <c r="AP479" s="129"/>
      <c r="AQ479" s="200"/>
      <c r="AR479" s="144" t="s">
        <v>246</v>
      </c>
      <c r="AS479" s="172">
        <f t="shared" si="66"/>
        <v>0</v>
      </c>
      <c r="AT479" s="198" t="s">
        <v>330</v>
      </c>
    </row>
    <row r="480" spans="2:46" ht="15" hidden="1" customHeight="1" outlineLevel="2" x14ac:dyDescent="0.4">
      <c r="B480" s="251"/>
      <c r="C480" s="145"/>
      <c r="D480" s="146"/>
      <c r="E480" s="146"/>
      <c r="F480" s="141"/>
      <c r="G480" s="171"/>
      <c r="H480" s="143" t="s">
        <v>245</v>
      </c>
      <c r="I480" s="129"/>
      <c r="J480" s="200"/>
      <c r="K480" s="143" t="s">
        <v>245</v>
      </c>
      <c r="L480" s="129"/>
      <c r="M480" s="200"/>
      <c r="N480" s="143" t="s">
        <v>245</v>
      </c>
      <c r="O480" s="129"/>
      <c r="P480" s="200"/>
      <c r="Q480" s="143" t="s">
        <v>245</v>
      </c>
      <c r="R480" s="129"/>
      <c r="S480" s="200"/>
      <c r="T480" s="144" t="s">
        <v>246</v>
      </c>
      <c r="U480" s="172">
        <f t="shared" si="65"/>
        <v>0</v>
      </c>
      <c r="V480" s="198" t="s">
        <v>330</v>
      </c>
      <c r="Z480" s="251"/>
      <c r="AA480" s="145"/>
      <c r="AB480" s="146"/>
      <c r="AC480" s="146"/>
      <c r="AD480" s="141"/>
      <c r="AE480" s="142"/>
      <c r="AF480" s="143" t="s">
        <v>245</v>
      </c>
      <c r="AG480" s="129"/>
      <c r="AH480" s="200"/>
      <c r="AI480" s="143" t="s">
        <v>245</v>
      </c>
      <c r="AJ480" s="129"/>
      <c r="AK480" s="200"/>
      <c r="AL480" s="143" t="s">
        <v>245</v>
      </c>
      <c r="AM480" s="129"/>
      <c r="AN480" s="200"/>
      <c r="AO480" s="143" t="s">
        <v>245</v>
      </c>
      <c r="AP480" s="129"/>
      <c r="AQ480" s="200"/>
      <c r="AR480" s="144" t="s">
        <v>246</v>
      </c>
      <c r="AS480" s="172">
        <f t="shared" si="66"/>
        <v>0</v>
      </c>
      <c r="AT480" s="198" t="s">
        <v>330</v>
      </c>
    </row>
    <row r="481" spans="2:46" ht="15" hidden="1" customHeight="1" outlineLevel="2" x14ac:dyDescent="0.4">
      <c r="B481" s="251"/>
      <c r="C481" s="145"/>
      <c r="D481" s="146"/>
      <c r="E481" s="146"/>
      <c r="F481" s="141"/>
      <c r="G481" s="171"/>
      <c r="H481" s="143" t="s">
        <v>245</v>
      </c>
      <c r="I481" s="129"/>
      <c r="J481" s="200"/>
      <c r="K481" s="143" t="s">
        <v>245</v>
      </c>
      <c r="L481" s="129"/>
      <c r="M481" s="200"/>
      <c r="N481" s="143" t="s">
        <v>245</v>
      </c>
      <c r="O481" s="129"/>
      <c r="P481" s="200"/>
      <c r="Q481" s="143" t="s">
        <v>245</v>
      </c>
      <c r="R481" s="129"/>
      <c r="S481" s="200"/>
      <c r="T481" s="144" t="s">
        <v>246</v>
      </c>
      <c r="U481" s="172">
        <f t="shared" si="65"/>
        <v>0</v>
      </c>
      <c r="V481" s="198" t="s">
        <v>330</v>
      </c>
      <c r="Z481" s="251"/>
      <c r="AA481" s="145"/>
      <c r="AB481" s="146"/>
      <c r="AC481" s="146"/>
      <c r="AD481" s="141"/>
      <c r="AE481" s="142"/>
      <c r="AF481" s="143" t="s">
        <v>245</v>
      </c>
      <c r="AG481" s="129"/>
      <c r="AH481" s="200"/>
      <c r="AI481" s="143" t="s">
        <v>245</v>
      </c>
      <c r="AJ481" s="129"/>
      <c r="AK481" s="200"/>
      <c r="AL481" s="143" t="s">
        <v>245</v>
      </c>
      <c r="AM481" s="129"/>
      <c r="AN481" s="200"/>
      <c r="AO481" s="143" t="s">
        <v>245</v>
      </c>
      <c r="AP481" s="129"/>
      <c r="AQ481" s="200"/>
      <c r="AR481" s="144" t="s">
        <v>246</v>
      </c>
      <c r="AS481" s="172">
        <f t="shared" si="66"/>
        <v>0</v>
      </c>
      <c r="AT481" s="198" t="s">
        <v>330</v>
      </c>
    </row>
    <row r="482" spans="2:46" ht="15" hidden="1" customHeight="1" outlineLevel="2" x14ac:dyDescent="0.4">
      <c r="B482" s="251"/>
      <c r="C482" s="145"/>
      <c r="D482" s="146"/>
      <c r="E482" s="146"/>
      <c r="F482" s="141"/>
      <c r="G482" s="171"/>
      <c r="H482" s="143" t="s">
        <v>245</v>
      </c>
      <c r="I482" s="129"/>
      <c r="J482" s="200"/>
      <c r="K482" s="143" t="s">
        <v>245</v>
      </c>
      <c r="L482" s="129"/>
      <c r="M482" s="200"/>
      <c r="N482" s="143" t="s">
        <v>245</v>
      </c>
      <c r="O482" s="129"/>
      <c r="P482" s="200"/>
      <c r="Q482" s="143" t="s">
        <v>245</v>
      </c>
      <c r="R482" s="129"/>
      <c r="S482" s="200"/>
      <c r="T482" s="144" t="s">
        <v>246</v>
      </c>
      <c r="U482" s="172">
        <f t="shared" si="62"/>
        <v>0</v>
      </c>
      <c r="V482" s="198" t="s">
        <v>330</v>
      </c>
      <c r="Z482" s="251"/>
      <c r="AA482" s="145"/>
      <c r="AB482" s="146"/>
      <c r="AC482" s="146"/>
      <c r="AD482" s="141"/>
      <c r="AE482" s="142"/>
      <c r="AF482" s="143" t="s">
        <v>245</v>
      </c>
      <c r="AG482" s="129"/>
      <c r="AH482" s="200"/>
      <c r="AI482" s="143" t="s">
        <v>245</v>
      </c>
      <c r="AJ482" s="129"/>
      <c r="AK482" s="200"/>
      <c r="AL482" s="143" t="s">
        <v>245</v>
      </c>
      <c r="AM482" s="129"/>
      <c r="AN482" s="200"/>
      <c r="AO482" s="143" t="s">
        <v>245</v>
      </c>
      <c r="AP482" s="129"/>
      <c r="AQ482" s="200"/>
      <c r="AR482" s="144" t="s">
        <v>246</v>
      </c>
      <c r="AS482" s="172">
        <f t="shared" si="63"/>
        <v>0</v>
      </c>
      <c r="AT482" s="198" t="s">
        <v>330</v>
      </c>
    </row>
    <row r="483" spans="2:46" ht="15" hidden="1" customHeight="1" outlineLevel="2" x14ac:dyDescent="0.4">
      <c r="B483" s="251"/>
      <c r="C483" s="145"/>
      <c r="D483" s="146"/>
      <c r="E483" s="146"/>
      <c r="F483" s="141"/>
      <c r="G483" s="171"/>
      <c r="H483" s="143" t="s">
        <v>245</v>
      </c>
      <c r="I483" s="129"/>
      <c r="J483" s="200"/>
      <c r="K483" s="143" t="s">
        <v>245</v>
      </c>
      <c r="L483" s="129"/>
      <c r="M483" s="200"/>
      <c r="N483" s="143" t="s">
        <v>245</v>
      </c>
      <c r="O483" s="129"/>
      <c r="P483" s="200"/>
      <c r="Q483" s="143" t="s">
        <v>245</v>
      </c>
      <c r="R483" s="129"/>
      <c r="S483" s="200"/>
      <c r="T483" s="144" t="s">
        <v>246</v>
      </c>
      <c r="U483" s="172">
        <f t="shared" si="62"/>
        <v>0</v>
      </c>
      <c r="V483" s="198" t="s">
        <v>330</v>
      </c>
      <c r="Z483" s="251"/>
      <c r="AA483" s="145"/>
      <c r="AB483" s="146"/>
      <c r="AC483" s="146"/>
      <c r="AD483" s="141"/>
      <c r="AE483" s="142"/>
      <c r="AF483" s="143" t="s">
        <v>245</v>
      </c>
      <c r="AG483" s="129"/>
      <c r="AH483" s="200"/>
      <c r="AI483" s="143" t="s">
        <v>245</v>
      </c>
      <c r="AJ483" s="129"/>
      <c r="AK483" s="200"/>
      <c r="AL483" s="143" t="s">
        <v>245</v>
      </c>
      <c r="AM483" s="129"/>
      <c r="AN483" s="200"/>
      <c r="AO483" s="143" t="s">
        <v>245</v>
      </c>
      <c r="AP483" s="129"/>
      <c r="AQ483" s="200"/>
      <c r="AR483" s="144" t="s">
        <v>246</v>
      </c>
      <c r="AS483" s="172">
        <f t="shared" si="63"/>
        <v>0</v>
      </c>
      <c r="AT483" s="198" t="s">
        <v>330</v>
      </c>
    </row>
    <row r="484" spans="2:46" ht="15" hidden="1" customHeight="1" outlineLevel="2" x14ac:dyDescent="0.4">
      <c r="B484" s="251"/>
      <c r="C484" s="145"/>
      <c r="D484" s="146"/>
      <c r="E484" s="146"/>
      <c r="F484" s="141"/>
      <c r="G484" s="171"/>
      <c r="H484" s="143" t="s">
        <v>245</v>
      </c>
      <c r="I484" s="129"/>
      <c r="J484" s="200"/>
      <c r="K484" s="143" t="s">
        <v>245</v>
      </c>
      <c r="L484" s="129"/>
      <c r="M484" s="200"/>
      <c r="N484" s="143" t="s">
        <v>245</v>
      </c>
      <c r="O484" s="129"/>
      <c r="P484" s="200"/>
      <c r="Q484" s="143" t="s">
        <v>245</v>
      </c>
      <c r="R484" s="129"/>
      <c r="S484" s="200"/>
      <c r="T484" s="144" t="s">
        <v>246</v>
      </c>
      <c r="U484" s="172">
        <f t="shared" si="62"/>
        <v>0</v>
      </c>
      <c r="V484" s="198" t="s">
        <v>330</v>
      </c>
      <c r="Z484" s="251"/>
      <c r="AA484" s="145"/>
      <c r="AB484" s="146"/>
      <c r="AC484" s="146"/>
      <c r="AD484" s="141"/>
      <c r="AE484" s="142"/>
      <c r="AF484" s="143" t="s">
        <v>245</v>
      </c>
      <c r="AG484" s="129"/>
      <c r="AH484" s="200"/>
      <c r="AI484" s="143" t="s">
        <v>245</v>
      </c>
      <c r="AJ484" s="129"/>
      <c r="AK484" s="200"/>
      <c r="AL484" s="143" t="s">
        <v>245</v>
      </c>
      <c r="AM484" s="129"/>
      <c r="AN484" s="200"/>
      <c r="AO484" s="143" t="s">
        <v>245</v>
      </c>
      <c r="AP484" s="129"/>
      <c r="AQ484" s="200"/>
      <c r="AR484" s="144" t="s">
        <v>246</v>
      </c>
      <c r="AS484" s="172">
        <f t="shared" si="63"/>
        <v>0</v>
      </c>
      <c r="AT484" s="198" t="s">
        <v>330</v>
      </c>
    </row>
    <row r="485" spans="2:46" ht="15" hidden="1" customHeight="1" outlineLevel="2" x14ac:dyDescent="0.4">
      <c r="B485" s="251"/>
      <c r="C485" s="145"/>
      <c r="D485" s="146"/>
      <c r="E485" s="146"/>
      <c r="F485" s="141"/>
      <c r="G485" s="171"/>
      <c r="H485" s="143" t="s">
        <v>245</v>
      </c>
      <c r="I485" s="129"/>
      <c r="J485" s="200"/>
      <c r="K485" s="143" t="s">
        <v>245</v>
      </c>
      <c r="L485" s="129"/>
      <c r="M485" s="200"/>
      <c r="N485" s="143" t="s">
        <v>245</v>
      </c>
      <c r="O485" s="129"/>
      <c r="P485" s="200"/>
      <c r="Q485" s="143" t="s">
        <v>245</v>
      </c>
      <c r="R485" s="129"/>
      <c r="S485" s="200"/>
      <c r="T485" s="144" t="s">
        <v>246</v>
      </c>
      <c r="U485" s="172">
        <f t="shared" si="62"/>
        <v>0</v>
      </c>
      <c r="V485" s="198" t="s">
        <v>330</v>
      </c>
      <c r="Z485" s="251"/>
      <c r="AA485" s="145"/>
      <c r="AB485" s="146"/>
      <c r="AC485" s="146"/>
      <c r="AD485" s="141"/>
      <c r="AE485" s="142"/>
      <c r="AF485" s="143" t="s">
        <v>245</v>
      </c>
      <c r="AG485" s="129"/>
      <c r="AH485" s="200"/>
      <c r="AI485" s="143" t="s">
        <v>245</v>
      </c>
      <c r="AJ485" s="129"/>
      <c r="AK485" s="200"/>
      <c r="AL485" s="143" t="s">
        <v>245</v>
      </c>
      <c r="AM485" s="129"/>
      <c r="AN485" s="200"/>
      <c r="AO485" s="143" t="s">
        <v>245</v>
      </c>
      <c r="AP485" s="129"/>
      <c r="AQ485" s="200"/>
      <c r="AR485" s="144" t="s">
        <v>246</v>
      </c>
      <c r="AS485" s="172">
        <f t="shared" si="63"/>
        <v>0</v>
      </c>
      <c r="AT485" s="198" t="s">
        <v>330</v>
      </c>
    </row>
    <row r="486" spans="2:46" ht="15" hidden="1" customHeight="1" outlineLevel="2" x14ac:dyDescent="0.4">
      <c r="B486" s="251"/>
      <c r="C486" s="145"/>
      <c r="D486" s="146"/>
      <c r="E486" s="146"/>
      <c r="F486" s="141"/>
      <c r="G486" s="171"/>
      <c r="H486" s="143" t="s">
        <v>245</v>
      </c>
      <c r="I486" s="129"/>
      <c r="J486" s="200"/>
      <c r="K486" s="143" t="s">
        <v>245</v>
      </c>
      <c r="L486" s="129"/>
      <c r="M486" s="200"/>
      <c r="N486" s="143" t="s">
        <v>245</v>
      </c>
      <c r="O486" s="129"/>
      <c r="P486" s="200"/>
      <c r="Q486" s="143" t="s">
        <v>245</v>
      </c>
      <c r="R486" s="129"/>
      <c r="S486" s="200"/>
      <c r="T486" s="144" t="s">
        <v>246</v>
      </c>
      <c r="U486" s="172">
        <f t="shared" si="62"/>
        <v>0</v>
      </c>
      <c r="V486" s="198" t="s">
        <v>330</v>
      </c>
      <c r="Z486" s="251"/>
      <c r="AA486" s="145"/>
      <c r="AB486" s="146"/>
      <c r="AC486" s="146"/>
      <c r="AD486" s="141"/>
      <c r="AE486" s="142"/>
      <c r="AF486" s="143" t="s">
        <v>245</v>
      </c>
      <c r="AG486" s="129"/>
      <c r="AH486" s="200"/>
      <c r="AI486" s="143" t="s">
        <v>245</v>
      </c>
      <c r="AJ486" s="129"/>
      <c r="AK486" s="200"/>
      <c r="AL486" s="143" t="s">
        <v>245</v>
      </c>
      <c r="AM486" s="129"/>
      <c r="AN486" s="200"/>
      <c r="AO486" s="143" t="s">
        <v>245</v>
      </c>
      <c r="AP486" s="129"/>
      <c r="AQ486" s="200"/>
      <c r="AR486" s="144" t="s">
        <v>246</v>
      </c>
      <c r="AS486" s="172">
        <f t="shared" si="63"/>
        <v>0</v>
      </c>
      <c r="AT486" s="198" t="s">
        <v>330</v>
      </c>
    </row>
    <row r="487" spans="2:46" ht="15" hidden="1" customHeight="1" outlineLevel="2" x14ac:dyDescent="0.4">
      <c r="B487" s="251"/>
      <c r="C487" s="145"/>
      <c r="D487" s="146"/>
      <c r="E487" s="146"/>
      <c r="F487" s="141"/>
      <c r="G487" s="171"/>
      <c r="H487" s="143" t="s">
        <v>245</v>
      </c>
      <c r="I487" s="129"/>
      <c r="J487" s="200"/>
      <c r="K487" s="143" t="s">
        <v>245</v>
      </c>
      <c r="L487" s="129"/>
      <c r="M487" s="200"/>
      <c r="N487" s="143" t="s">
        <v>245</v>
      </c>
      <c r="O487" s="129"/>
      <c r="P487" s="200"/>
      <c r="Q487" s="143" t="s">
        <v>245</v>
      </c>
      <c r="R487" s="129"/>
      <c r="S487" s="200"/>
      <c r="T487" s="144" t="s">
        <v>246</v>
      </c>
      <c r="U487" s="172">
        <f t="shared" si="62"/>
        <v>0</v>
      </c>
      <c r="V487" s="198" t="s">
        <v>330</v>
      </c>
      <c r="Z487" s="251"/>
      <c r="AA487" s="145"/>
      <c r="AB487" s="146"/>
      <c r="AC487" s="146"/>
      <c r="AD487" s="141"/>
      <c r="AE487" s="142"/>
      <c r="AF487" s="143" t="s">
        <v>245</v>
      </c>
      <c r="AG487" s="129"/>
      <c r="AH487" s="200"/>
      <c r="AI487" s="143" t="s">
        <v>245</v>
      </c>
      <c r="AJ487" s="129"/>
      <c r="AK487" s="200"/>
      <c r="AL487" s="143" t="s">
        <v>245</v>
      </c>
      <c r="AM487" s="129"/>
      <c r="AN487" s="200"/>
      <c r="AO487" s="143" t="s">
        <v>245</v>
      </c>
      <c r="AP487" s="129"/>
      <c r="AQ487" s="200"/>
      <c r="AR487" s="144" t="s">
        <v>246</v>
      </c>
      <c r="AS487" s="172">
        <f t="shared" si="63"/>
        <v>0</v>
      </c>
      <c r="AT487" s="198" t="s">
        <v>330</v>
      </c>
    </row>
    <row r="488" spans="2:46" ht="15" hidden="1" customHeight="1" outlineLevel="2" x14ac:dyDescent="0.4">
      <c r="B488" s="251"/>
      <c r="C488" s="147"/>
      <c r="D488" s="147"/>
      <c r="E488" s="147"/>
      <c r="F488" s="141"/>
      <c r="G488" s="171"/>
      <c r="H488" s="143" t="s">
        <v>245</v>
      </c>
      <c r="I488" s="129"/>
      <c r="J488" s="200"/>
      <c r="K488" s="143" t="s">
        <v>245</v>
      </c>
      <c r="L488" s="129"/>
      <c r="M488" s="200"/>
      <c r="N488" s="143" t="s">
        <v>245</v>
      </c>
      <c r="O488" s="129"/>
      <c r="P488" s="200"/>
      <c r="Q488" s="143" t="s">
        <v>245</v>
      </c>
      <c r="R488" s="129"/>
      <c r="S488" s="200"/>
      <c r="T488" s="144" t="s">
        <v>246</v>
      </c>
      <c r="U488" s="172">
        <f>PRODUCT(G488,I488,L488,O488,R488)</f>
        <v>0</v>
      </c>
      <c r="V488" s="198" t="s">
        <v>330</v>
      </c>
      <c r="Z488" s="251"/>
      <c r="AA488" s="147"/>
      <c r="AB488" s="147"/>
      <c r="AC488" s="147"/>
      <c r="AD488" s="141"/>
      <c r="AE488" s="142"/>
      <c r="AF488" s="143" t="s">
        <v>245</v>
      </c>
      <c r="AG488" s="129"/>
      <c r="AH488" s="200"/>
      <c r="AI488" s="143" t="s">
        <v>245</v>
      </c>
      <c r="AJ488" s="129"/>
      <c r="AK488" s="200"/>
      <c r="AL488" s="143" t="s">
        <v>245</v>
      </c>
      <c r="AM488" s="129"/>
      <c r="AN488" s="200"/>
      <c r="AO488" s="143" t="s">
        <v>245</v>
      </c>
      <c r="AP488" s="129"/>
      <c r="AQ488" s="200"/>
      <c r="AR488" s="144" t="s">
        <v>246</v>
      </c>
      <c r="AS488" s="172">
        <f>PRODUCT(AE488,AG488,AJ488,AM488,AP488)</f>
        <v>0</v>
      </c>
      <c r="AT488" s="198" t="s">
        <v>330</v>
      </c>
    </row>
    <row r="489" spans="2:46" ht="15" hidden="1" customHeight="1" outlineLevel="2" x14ac:dyDescent="0.4">
      <c r="B489" s="251"/>
      <c r="C489" s="147"/>
      <c r="D489" s="147"/>
      <c r="E489" s="147"/>
      <c r="F489" s="141"/>
      <c r="G489" s="171"/>
      <c r="H489" s="143" t="s">
        <v>245</v>
      </c>
      <c r="I489" s="129"/>
      <c r="J489" s="200"/>
      <c r="K489" s="143" t="s">
        <v>245</v>
      </c>
      <c r="L489" s="129"/>
      <c r="M489" s="200"/>
      <c r="N489" s="143" t="s">
        <v>245</v>
      </c>
      <c r="O489" s="129"/>
      <c r="P489" s="200"/>
      <c r="Q489" s="143" t="s">
        <v>245</v>
      </c>
      <c r="R489" s="129"/>
      <c r="S489" s="200"/>
      <c r="T489" s="144" t="s">
        <v>246</v>
      </c>
      <c r="U489" s="172">
        <f>PRODUCT(G489,I489,L489,O489,R489)</f>
        <v>0</v>
      </c>
      <c r="V489" s="198" t="s">
        <v>330</v>
      </c>
      <c r="Z489" s="251"/>
      <c r="AA489" s="147"/>
      <c r="AB489" s="147"/>
      <c r="AC489" s="147"/>
      <c r="AD489" s="141"/>
      <c r="AE489" s="142"/>
      <c r="AF489" s="143" t="s">
        <v>245</v>
      </c>
      <c r="AG489" s="129"/>
      <c r="AH489" s="200"/>
      <c r="AI489" s="143" t="s">
        <v>245</v>
      </c>
      <c r="AJ489" s="129"/>
      <c r="AK489" s="200"/>
      <c r="AL489" s="143" t="s">
        <v>245</v>
      </c>
      <c r="AM489" s="129"/>
      <c r="AN489" s="200"/>
      <c r="AO489" s="143" t="s">
        <v>245</v>
      </c>
      <c r="AP489" s="129"/>
      <c r="AQ489" s="200"/>
      <c r="AR489" s="144" t="s">
        <v>246</v>
      </c>
      <c r="AS489" s="172">
        <f>PRODUCT(AE489,AG489,AJ489,AM489,AP489)</f>
        <v>0</v>
      </c>
      <c r="AT489" s="198" t="s">
        <v>330</v>
      </c>
    </row>
    <row r="490" spans="2:46" ht="15" hidden="1" customHeight="1" outlineLevel="2" x14ac:dyDescent="0.4">
      <c r="B490" s="251"/>
      <c r="C490" s="147"/>
      <c r="D490" s="147"/>
      <c r="E490" s="147"/>
      <c r="F490" s="141"/>
      <c r="G490" s="171"/>
      <c r="H490" s="143" t="s">
        <v>245</v>
      </c>
      <c r="I490" s="129"/>
      <c r="J490" s="200"/>
      <c r="K490" s="143" t="s">
        <v>245</v>
      </c>
      <c r="L490" s="129"/>
      <c r="M490" s="200"/>
      <c r="N490" s="143" t="s">
        <v>245</v>
      </c>
      <c r="O490" s="129"/>
      <c r="P490" s="200"/>
      <c r="Q490" s="143" t="s">
        <v>245</v>
      </c>
      <c r="R490" s="129"/>
      <c r="S490" s="200"/>
      <c r="T490" s="144" t="s">
        <v>246</v>
      </c>
      <c r="U490" s="172">
        <f>PRODUCT(G490,I490,L490,O490,R490)</f>
        <v>0</v>
      </c>
      <c r="V490" s="198" t="s">
        <v>330</v>
      </c>
      <c r="Z490" s="251"/>
      <c r="AA490" s="147"/>
      <c r="AB490" s="147"/>
      <c r="AC490" s="147"/>
      <c r="AD490" s="141"/>
      <c r="AE490" s="142"/>
      <c r="AF490" s="143" t="s">
        <v>245</v>
      </c>
      <c r="AG490" s="129"/>
      <c r="AH490" s="200"/>
      <c r="AI490" s="143" t="s">
        <v>245</v>
      </c>
      <c r="AJ490" s="129"/>
      <c r="AK490" s="200"/>
      <c r="AL490" s="143" t="s">
        <v>245</v>
      </c>
      <c r="AM490" s="129"/>
      <c r="AN490" s="200"/>
      <c r="AO490" s="143" t="s">
        <v>245</v>
      </c>
      <c r="AP490" s="129"/>
      <c r="AQ490" s="200"/>
      <c r="AR490" s="144" t="s">
        <v>246</v>
      </c>
      <c r="AS490" s="172">
        <f>PRODUCT(AE490,AG490,AJ490,AM490,AP490)</f>
        <v>0</v>
      </c>
      <c r="AT490" s="198" t="s">
        <v>330</v>
      </c>
    </row>
    <row r="491" spans="2:46" ht="15" customHeight="1" outlineLevel="1" collapsed="1" x14ac:dyDescent="0.4">
      <c r="B491" s="252"/>
      <c r="C491" s="149"/>
      <c r="D491" s="155"/>
      <c r="E491" s="149"/>
      <c r="F491" s="150"/>
      <c r="G491" s="180"/>
      <c r="H491" s="152"/>
      <c r="I491" s="136"/>
      <c r="J491" s="136"/>
      <c r="K491" s="152"/>
      <c r="L491" s="136"/>
      <c r="M491" s="136"/>
      <c r="N491" s="152"/>
      <c r="O491" s="136"/>
      <c r="P491" s="136"/>
      <c r="Q491" s="152"/>
      <c r="R491" s="136"/>
      <c r="S491" s="136"/>
      <c r="T491" s="127" t="s">
        <v>253</v>
      </c>
      <c r="U491" s="172">
        <f>ROUNDDOWN(SUM(U461:U490),-3)</f>
        <v>0</v>
      </c>
      <c r="V491" s="138"/>
      <c r="Z491" s="252"/>
      <c r="AA491" s="149"/>
      <c r="AB491" s="155"/>
      <c r="AC491" s="149"/>
      <c r="AD491" s="150"/>
      <c r="AE491" s="151"/>
      <c r="AF491" s="152"/>
      <c r="AG491" s="136"/>
      <c r="AH491" s="136"/>
      <c r="AI491" s="152"/>
      <c r="AJ491" s="136"/>
      <c r="AK491" s="136"/>
      <c r="AL491" s="152"/>
      <c r="AM491" s="136"/>
      <c r="AN491" s="136"/>
      <c r="AO491" s="152"/>
      <c r="AP491" s="136"/>
      <c r="AQ491" s="136"/>
      <c r="AR491" s="127" t="s">
        <v>253</v>
      </c>
      <c r="AS491" s="172">
        <f>ROUNDDOWN(SUM(AS461:AS490),-3)</f>
        <v>0</v>
      </c>
      <c r="AT491" s="138"/>
    </row>
    <row r="492" spans="2:46" ht="15" customHeight="1" outlineLevel="1" x14ac:dyDescent="0.4">
      <c r="B492" s="246" t="s">
        <v>293</v>
      </c>
      <c r="C492" s="133" t="str">
        <f>IF('03-1_収支予算書'!B49="","",'03-1_収支予算書'!B49)</f>
        <v/>
      </c>
      <c r="D492" s="134" t="e">
        <f>IF('03-1_収支予算書'!C49="","",'03-1_収支予算書'!C49)*1000</f>
        <v>#VALUE!</v>
      </c>
      <c r="E492" s="134" t="e">
        <f>IF('03-1_収支予算書'!D49="","",'03-1_収支予算書'!D49)*1000</f>
        <v>#VALUE!</v>
      </c>
      <c r="F492" s="150"/>
      <c r="G492" s="179"/>
      <c r="H492" s="136"/>
      <c r="I492" s="136"/>
      <c r="J492" s="136"/>
      <c r="K492" s="136"/>
      <c r="L492" s="136"/>
      <c r="M492" s="136"/>
      <c r="N492" s="136"/>
      <c r="O492" s="136"/>
      <c r="P492" s="136"/>
      <c r="Q492" s="136"/>
      <c r="R492" s="136"/>
      <c r="S492" s="136"/>
      <c r="T492" s="136"/>
      <c r="U492" s="175"/>
      <c r="V492" s="138"/>
      <c r="Z492" s="246" t="s">
        <v>293</v>
      </c>
      <c r="AA492" s="133"/>
      <c r="AB492" s="134"/>
      <c r="AC492" s="134"/>
      <c r="AD492" s="150"/>
      <c r="AE492" s="136"/>
      <c r="AF492" s="136"/>
      <c r="AG492" s="136"/>
      <c r="AH492" s="136"/>
      <c r="AI492" s="136"/>
      <c r="AJ492" s="136"/>
      <c r="AK492" s="136"/>
      <c r="AL492" s="136"/>
      <c r="AM492" s="136"/>
      <c r="AN492" s="136"/>
      <c r="AO492" s="136"/>
      <c r="AP492" s="136"/>
      <c r="AQ492" s="136"/>
      <c r="AR492" s="136"/>
      <c r="AS492" s="137"/>
      <c r="AT492" s="138"/>
    </row>
    <row r="493" spans="2:46" ht="15" customHeight="1" outlineLevel="1" x14ac:dyDescent="0.4">
      <c r="B493" s="247"/>
      <c r="C493" s="139" t="s">
        <v>244</v>
      </c>
      <c r="D493" s="140">
        <f>ROUNDDOWN(SUMIF(V493:V522,"助成金以外からの支出",U493:U522),-3)</f>
        <v>0</v>
      </c>
      <c r="E493" s="140">
        <f>ROUNDDOWN(SUMIF(V493:V522,"助成金からの支出",U493:U522),-3)</f>
        <v>0</v>
      </c>
      <c r="F493" s="141"/>
      <c r="G493" s="171"/>
      <c r="H493" s="143" t="s">
        <v>245</v>
      </c>
      <c r="I493" s="129"/>
      <c r="J493" s="200"/>
      <c r="K493" s="143" t="s">
        <v>245</v>
      </c>
      <c r="L493" s="129"/>
      <c r="M493" s="200"/>
      <c r="N493" s="143" t="s">
        <v>245</v>
      </c>
      <c r="O493" s="129"/>
      <c r="P493" s="200"/>
      <c r="Q493" s="143" t="s">
        <v>245</v>
      </c>
      <c r="R493" s="129"/>
      <c r="S493" s="200"/>
      <c r="T493" s="144" t="s">
        <v>246</v>
      </c>
      <c r="U493" s="172">
        <f>PRODUCT(G493,I493,L493,O493,R493)</f>
        <v>0</v>
      </c>
      <c r="V493" s="198" t="s">
        <v>330</v>
      </c>
      <c r="Z493" s="247"/>
      <c r="AA493" s="139"/>
      <c r="AB493" s="140"/>
      <c r="AC493" s="140"/>
      <c r="AD493" s="141"/>
      <c r="AE493" s="142"/>
      <c r="AF493" s="143" t="s">
        <v>245</v>
      </c>
      <c r="AG493" s="129"/>
      <c r="AH493" s="200"/>
      <c r="AI493" s="143" t="s">
        <v>245</v>
      </c>
      <c r="AJ493" s="129"/>
      <c r="AK493" s="200"/>
      <c r="AL493" s="143" t="s">
        <v>245</v>
      </c>
      <c r="AM493" s="129"/>
      <c r="AN493" s="200"/>
      <c r="AO493" s="143" t="s">
        <v>245</v>
      </c>
      <c r="AP493" s="129"/>
      <c r="AQ493" s="200"/>
      <c r="AR493" s="144" t="s">
        <v>246</v>
      </c>
      <c r="AS493" s="172">
        <f>PRODUCT(AE493,AG493,AJ493,AM493,AP493)</f>
        <v>0</v>
      </c>
      <c r="AT493" s="198" t="s">
        <v>330</v>
      </c>
    </row>
    <row r="494" spans="2:46" ht="15" customHeight="1" outlineLevel="1" x14ac:dyDescent="0.4">
      <c r="B494" s="247"/>
      <c r="C494" s="145" t="s">
        <v>250</v>
      </c>
      <c r="D494" s="146" t="e">
        <f>IF(EXACT(D492,D493),"一致","不一致")</f>
        <v>#VALUE!</v>
      </c>
      <c r="E494" s="146" t="e">
        <f>IF(EXACT(E492,E493),"一致","不一致")</f>
        <v>#VALUE!</v>
      </c>
      <c r="F494" s="141"/>
      <c r="G494" s="171"/>
      <c r="H494" s="143" t="s">
        <v>245</v>
      </c>
      <c r="I494" s="129"/>
      <c r="J494" s="200"/>
      <c r="K494" s="143" t="s">
        <v>245</v>
      </c>
      <c r="L494" s="129"/>
      <c r="M494" s="200"/>
      <c r="N494" s="143" t="s">
        <v>245</v>
      </c>
      <c r="O494" s="129"/>
      <c r="P494" s="200"/>
      <c r="Q494" s="143" t="s">
        <v>245</v>
      </c>
      <c r="R494" s="129"/>
      <c r="S494" s="200"/>
      <c r="T494" s="144" t="s">
        <v>246</v>
      </c>
      <c r="U494" s="172">
        <f>PRODUCT(G494,I494,L494,O494,R494)</f>
        <v>0</v>
      </c>
      <c r="V494" s="198" t="s">
        <v>330</v>
      </c>
      <c r="Z494" s="247"/>
      <c r="AA494" s="145"/>
      <c r="AB494" s="146"/>
      <c r="AC494" s="146"/>
      <c r="AD494" s="141"/>
      <c r="AE494" s="142"/>
      <c r="AF494" s="143" t="s">
        <v>245</v>
      </c>
      <c r="AG494" s="129"/>
      <c r="AH494" s="200"/>
      <c r="AI494" s="143" t="s">
        <v>245</v>
      </c>
      <c r="AJ494" s="129"/>
      <c r="AK494" s="200"/>
      <c r="AL494" s="143" t="s">
        <v>245</v>
      </c>
      <c r="AM494" s="129"/>
      <c r="AN494" s="200"/>
      <c r="AO494" s="143" t="s">
        <v>245</v>
      </c>
      <c r="AP494" s="129"/>
      <c r="AQ494" s="200"/>
      <c r="AR494" s="144" t="s">
        <v>246</v>
      </c>
      <c r="AS494" s="172">
        <f>PRODUCT(AE494,AG494,AJ494,AM494,AP494)</f>
        <v>0</v>
      </c>
      <c r="AT494" s="198" t="s">
        <v>330</v>
      </c>
    </row>
    <row r="495" spans="2:46" ht="15" customHeight="1" outlineLevel="1" x14ac:dyDescent="0.4">
      <c r="B495" s="247"/>
      <c r="C495" s="145"/>
      <c r="D495" s="146"/>
      <c r="E495" s="146"/>
      <c r="F495" s="141"/>
      <c r="G495" s="171"/>
      <c r="H495" s="143" t="s">
        <v>245</v>
      </c>
      <c r="I495" s="129"/>
      <c r="J495" s="200"/>
      <c r="K495" s="143" t="s">
        <v>245</v>
      </c>
      <c r="L495" s="129"/>
      <c r="M495" s="200"/>
      <c r="N495" s="143" t="s">
        <v>245</v>
      </c>
      <c r="O495" s="129"/>
      <c r="P495" s="200"/>
      <c r="Q495" s="143" t="s">
        <v>245</v>
      </c>
      <c r="R495" s="129"/>
      <c r="S495" s="200"/>
      <c r="T495" s="144" t="s">
        <v>246</v>
      </c>
      <c r="U495" s="172">
        <f t="shared" ref="U495:U519" si="67">PRODUCT(G495,I495,L495,O495,R495)</f>
        <v>0</v>
      </c>
      <c r="V495" s="198" t="s">
        <v>330</v>
      </c>
      <c r="Z495" s="247"/>
      <c r="AA495" s="145"/>
      <c r="AB495" s="146"/>
      <c r="AC495" s="146"/>
      <c r="AD495" s="141"/>
      <c r="AE495" s="142"/>
      <c r="AF495" s="143" t="s">
        <v>245</v>
      </c>
      <c r="AG495" s="129"/>
      <c r="AH495" s="200"/>
      <c r="AI495" s="143" t="s">
        <v>245</v>
      </c>
      <c r="AJ495" s="129"/>
      <c r="AK495" s="200"/>
      <c r="AL495" s="143" t="s">
        <v>245</v>
      </c>
      <c r="AM495" s="129"/>
      <c r="AN495" s="200"/>
      <c r="AO495" s="143" t="s">
        <v>245</v>
      </c>
      <c r="AP495" s="129"/>
      <c r="AQ495" s="200"/>
      <c r="AR495" s="144" t="s">
        <v>246</v>
      </c>
      <c r="AS495" s="172">
        <f t="shared" ref="AS495:AS519" si="68">PRODUCT(AE495,AG495,AJ495,AM495,AP495)</f>
        <v>0</v>
      </c>
      <c r="AT495" s="198" t="s">
        <v>330</v>
      </c>
    </row>
    <row r="496" spans="2:46" ht="15" customHeight="1" outlineLevel="1" x14ac:dyDescent="0.4">
      <c r="B496" s="247"/>
      <c r="C496" s="145"/>
      <c r="D496" s="146"/>
      <c r="E496" s="146"/>
      <c r="F496" s="141"/>
      <c r="G496" s="171"/>
      <c r="H496" s="143" t="s">
        <v>245</v>
      </c>
      <c r="I496" s="129"/>
      <c r="J496" s="200"/>
      <c r="K496" s="143" t="s">
        <v>245</v>
      </c>
      <c r="L496" s="129"/>
      <c r="M496" s="200"/>
      <c r="N496" s="143" t="s">
        <v>245</v>
      </c>
      <c r="O496" s="129"/>
      <c r="P496" s="200"/>
      <c r="Q496" s="143" t="s">
        <v>245</v>
      </c>
      <c r="R496" s="129"/>
      <c r="S496" s="200"/>
      <c r="T496" s="144" t="s">
        <v>246</v>
      </c>
      <c r="U496" s="172">
        <f t="shared" si="67"/>
        <v>0</v>
      </c>
      <c r="V496" s="198" t="s">
        <v>330</v>
      </c>
      <c r="Z496" s="247"/>
      <c r="AA496" s="145"/>
      <c r="AB496" s="146"/>
      <c r="AC496" s="146"/>
      <c r="AD496" s="141"/>
      <c r="AE496" s="142"/>
      <c r="AF496" s="143" t="s">
        <v>245</v>
      </c>
      <c r="AG496" s="129"/>
      <c r="AH496" s="200"/>
      <c r="AI496" s="143" t="s">
        <v>245</v>
      </c>
      <c r="AJ496" s="129"/>
      <c r="AK496" s="200"/>
      <c r="AL496" s="143" t="s">
        <v>245</v>
      </c>
      <c r="AM496" s="129"/>
      <c r="AN496" s="200"/>
      <c r="AO496" s="143" t="s">
        <v>245</v>
      </c>
      <c r="AP496" s="129"/>
      <c r="AQ496" s="200"/>
      <c r="AR496" s="144" t="s">
        <v>246</v>
      </c>
      <c r="AS496" s="172">
        <f t="shared" si="68"/>
        <v>0</v>
      </c>
      <c r="AT496" s="198" t="s">
        <v>330</v>
      </c>
    </row>
    <row r="497" spans="2:46" ht="15" customHeight="1" outlineLevel="1" x14ac:dyDescent="0.4">
      <c r="B497" s="247"/>
      <c r="C497" s="145"/>
      <c r="D497" s="146"/>
      <c r="E497" s="146"/>
      <c r="F497" s="141"/>
      <c r="G497" s="171"/>
      <c r="H497" s="143" t="s">
        <v>245</v>
      </c>
      <c r="I497" s="129"/>
      <c r="J497" s="200"/>
      <c r="K497" s="143" t="s">
        <v>245</v>
      </c>
      <c r="L497" s="129"/>
      <c r="M497" s="200"/>
      <c r="N497" s="143" t="s">
        <v>245</v>
      </c>
      <c r="O497" s="129"/>
      <c r="P497" s="200"/>
      <c r="Q497" s="143" t="s">
        <v>245</v>
      </c>
      <c r="R497" s="129"/>
      <c r="S497" s="200"/>
      <c r="T497" s="144" t="s">
        <v>246</v>
      </c>
      <c r="U497" s="172">
        <f t="shared" ref="U497:U501" si="69">PRODUCT(G497,I497,L497,O497,R497)</f>
        <v>0</v>
      </c>
      <c r="V497" s="198" t="s">
        <v>330</v>
      </c>
      <c r="Z497" s="247"/>
      <c r="AA497" s="145"/>
      <c r="AB497" s="146"/>
      <c r="AC497" s="146"/>
      <c r="AD497" s="141"/>
      <c r="AE497" s="142"/>
      <c r="AF497" s="143" t="s">
        <v>245</v>
      </c>
      <c r="AG497" s="129"/>
      <c r="AH497" s="200"/>
      <c r="AI497" s="143" t="s">
        <v>245</v>
      </c>
      <c r="AJ497" s="129"/>
      <c r="AK497" s="200"/>
      <c r="AL497" s="143" t="s">
        <v>245</v>
      </c>
      <c r="AM497" s="129"/>
      <c r="AN497" s="200"/>
      <c r="AO497" s="143" t="s">
        <v>245</v>
      </c>
      <c r="AP497" s="129"/>
      <c r="AQ497" s="200"/>
      <c r="AR497" s="144" t="s">
        <v>246</v>
      </c>
      <c r="AS497" s="172">
        <f t="shared" si="68"/>
        <v>0</v>
      </c>
      <c r="AT497" s="198" t="s">
        <v>330</v>
      </c>
    </row>
    <row r="498" spans="2:46" ht="15" customHeight="1" outlineLevel="1" x14ac:dyDescent="0.4">
      <c r="B498" s="247"/>
      <c r="C498" s="145"/>
      <c r="D498" s="146"/>
      <c r="E498" s="146"/>
      <c r="F498" s="141"/>
      <c r="G498" s="171"/>
      <c r="H498" s="143" t="s">
        <v>245</v>
      </c>
      <c r="I498" s="129"/>
      <c r="J498" s="200"/>
      <c r="K498" s="143" t="s">
        <v>245</v>
      </c>
      <c r="L498" s="129"/>
      <c r="M498" s="200"/>
      <c r="N498" s="143" t="s">
        <v>245</v>
      </c>
      <c r="O498" s="129"/>
      <c r="P498" s="200"/>
      <c r="Q498" s="143" t="s">
        <v>245</v>
      </c>
      <c r="R498" s="129"/>
      <c r="S498" s="200"/>
      <c r="T498" s="144" t="s">
        <v>246</v>
      </c>
      <c r="U498" s="172">
        <f t="shared" si="69"/>
        <v>0</v>
      </c>
      <c r="V498" s="198" t="s">
        <v>330</v>
      </c>
      <c r="Z498" s="247"/>
      <c r="AA498" s="145"/>
      <c r="AB498" s="146"/>
      <c r="AC498" s="146"/>
      <c r="AD498" s="141"/>
      <c r="AE498" s="142"/>
      <c r="AF498" s="143" t="s">
        <v>245</v>
      </c>
      <c r="AG498" s="129"/>
      <c r="AH498" s="200"/>
      <c r="AI498" s="143" t="s">
        <v>245</v>
      </c>
      <c r="AJ498" s="129"/>
      <c r="AK498" s="200"/>
      <c r="AL498" s="143" t="s">
        <v>245</v>
      </c>
      <c r="AM498" s="129"/>
      <c r="AN498" s="200"/>
      <c r="AO498" s="143" t="s">
        <v>245</v>
      </c>
      <c r="AP498" s="129"/>
      <c r="AQ498" s="200"/>
      <c r="AR498" s="144" t="s">
        <v>246</v>
      </c>
      <c r="AS498" s="172">
        <f t="shared" si="68"/>
        <v>0</v>
      </c>
      <c r="AT498" s="198" t="s">
        <v>330</v>
      </c>
    </row>
    <row r="499" spans="2:46" ht="15" customHeight="1" outlineLevel="1" x14ac:dyDescent="0.4">
      <c r="B499" s="247"/>
      <c r="C499" s="145"/>
      <c r="D499" s="146"/>
      <c r="E499" s="146"/>
      <c r="F499" s="141"/>
      <c r="G499" s="171"/>
      <c r="H499" s="143" t="s">
        <v>245</v>
      </c>
      <c r="I499" s="129"/>
      <c r="J499" s="200"/>
      <c r="K499" s="143" t="s">
        <v>245</v>
      </c>
      <c r="L499" s="129"/>
      <c r="M499" s="200"/>
      <c r="N499" s="143" t="s">
        <v>245</v>
      </c>
      <c r="O499" s="129"/>
      <c r="P499" s="200"/>
      <c r="Q499" s="143" t="s">
        <v>245</v>
      </c>
      <c r="R499" s="129"/>
      <c r="S499" s="200"/>
      <c r="T499" s="144" t="s">
        <v>246</v>
      </c>
      <c r="U499" s="172">
        <f t="shared" si="69"/>
        <v>0</v>
      </c>
      <c r="V499" s="198" t="s">
        <v>330</v>
      </c>
      <c r="Z499" s="247"/>
      <c r="AA499" s="145"/>
      <c r="AB499" s="146"/>
      <c r="AC499" s="146"/>
      <c r="AD499" s="141"/>
      <c r="AE499" s="142"/>
      <c r="AF499" s="143" t="s">
        <v>245</v>
      </c>
      <c r="AG499" s="129"/>
      <c r="AH499" s="200"/>
      <c r="AI499" s="143" t="s">
        <v>245</v>
      </c>
      <c r="AJ499" s="129"/>
      <c r="AK499" s="200"/>
      <c r="AL499" s="143" t="s">
        <v>245</v>
      </c>
      <c r="AM499" s="129"/>
      <c r="AN499" s="200"/>
      <c r="AO499" s="143" t="s">
        <v>245</v>
      </c>
      <c r="AP499" s="129"/>
      <c r="AQ499" s="200"/>
      <c r="AR499" s="144" t="s">
        <v>246</v>
      </c>
      <c r="AS499" s="172">
        <f t="shared" si="68"/>
        <v>0</v>
      </c>
      <c r="AT499" s="198" t="s">
        <v>330</v>
      </c>
    </row>
    <row r="500" spans="2:46" ht="15" customHeight="1" outlineLevel="1" x14ac:dyDescent="0.4">
      <c r="B500" s="247"/>
      <c r="C500" s="145"/>
      <c r="D500" s="146"/>
      <c r="E500" s="146"/>
      <c r="F500" s="141"/>
      <c r="G500" s="171"/>
      <c r="H500" s="143" t="s">
        <v>245</v>
      </c>
      <c r="I500" s="129"/>
      <c r="J500" s="200"/>
      <c r="K500" s="143" t="s">
        <v>245</v>
      </c>
      <c r="L500" s="129"/>
      <c r="M500" s="200"/>
      <c r="N500" s="143" t="s">
        <v>245</v>
      </c>
      <c r="O500" s="129"/>
      <c r="P500" s="200"/>
      <c r="Q500" s="143" t="s">
        <v>245</v>
      </c>
      <c r="R500" s="129"/>
      <c r="S500" s="200"/>
      <c r="T500" s="144" t="s">
        <v>246</v>
      </c>
      <c r="U500" s="172">
        <f t="shared" si="69"/>
        <v>0</v>
      </c>
      <c r="V500" s="198" t="s">
        <v>330</v>
      </c>
      <c r="Z500" s="247"/>
      <c r="AA500" s="145"/>
      <c r="AB500" s="146"/>
      <c r="AC500" s="146"/>
      <c r="AD500" s="141"/>
      <c r="AE500" s="142"/>
      <c r="AF500" s="143" t="s">
        <v>245</v>
      </c>
      <c r="AG500" s="129"/>
      <c r="AH500" s="200"/>
      <c r="AI500" s="143" t="s">
        <v>245</v>
      </c>
      <c r="AJ500" s="129"/>
      <c r="AK500" s="200"/>
      <c r="AL500" s="143" t="s">
        <v>245</v>
      </c>
      <c r="AM500" s="129"/>
      <c r="AN500" s="200"/>
      <c r="AO500" s="143" t="s">
        <v>245</v>
      </c>
      <c r="AP500" s="129"/>
      <c r="AQ500" s="200"/>
      <c r="AR500" s="144" t="s">
        <v>246</v>
      </c>
      <c r="AS500" s="172">
        <f t="shared" si="68"/>
        <v>0</v>
      </c>
      <c r="AT500" s="198" t="s">
        <v>330</v>
      </c>
    </row>
    <row r="501" spans="2:46" ht="15" customHeight="1" outlineLevel="1" x14ac:dyDescent="0.4">
      <c r="B501" s="247"/>
      <c r="C501" s="145"/>
      <c r="D501" s="146"/>
      <c r="E501" s="146"/>
      <c r="F501" s="141"/>
      <c r="G501" s="171"/>
      <c r="H501" s="143" t="s">
        <v>245</v>
      </c>
      <c r="I501" s="129"/>
      <c r="J501" s="200"/>
      <c r="K501" s="143" t="s">
        <v>245</v>
      </c>
      <c r="L501" s="129"/>
      <c r="M501" s="200"/>
      <c r="N501" s="143" t="s">
        <v>245</v>
      </c>
      <c r="O501" s="129"/>
      <c r="P501" s="200"/>
      <c r="Q501" s="143" t="s">
        <v>245</v>
      </c>
      <c r="R501" s="129"/>
      <c r="S501" s="200"/>
      <c r="T501" s="144" t="s">
        <v>246</v>
      </c>
      <c r="U501" s="172">
        <f t="shared" si="69"/>
        <v>0</v>
      </c>
      <c r="V501" s="198" t="s">
        <v>330</v>
      </c>
      <c r="Z501" s="247"/>
      <c r="AA501" s="145"/>
      <c r="AB501" s="146"/>
      <c r="AC501" s="146"/>
      <c r="AD501" s="141"/>
      <c r="AE501" s="142"/>
      <c r="AF501" s="143" t="s">
        <v>245</v>
      </c>
      <c r="AG501" s="129"/>
      <c r="AH501" s="200"/>
      <c r="AI501" s="143" t="s">
        <v>245</v>
      </c>
      <c r="AJ501" s="129"/>
      <c r="AK501" s="200"/>
      <c r="AL501" s="143" t="s">
        <v>245</v>
      </c>
      <c r="AM501" s="129"/>
      <c r="AN501" s="200"/>
      <c r="AO501" s="143" t="s">
        <v>245</v>
      </c>
      <c r="AP501" s="129"/>
      <c r="AQ501" s="200"/>
      <c r="AR501" s="144" t="s">
        <v>246</v>
      </c>
      <c r="AS501" s="172">
        <f t="shared" si="68"/>
        <v>0</v>
      </c>
      <c r="AT501" s="198" t="s">
        <v>330</v>
      </c>
    </row>
    <row r="502" spans="2:46" ht="15" customHeight="1" outlineLevel="1" x14ac:dyDescent="0.4">
      <c r="B502" s="247"/>
      <c r="C502" s="145"/>
      <c r="D502" s="146"/>
      <c r="E502" s="146"/>
      <c r="F502" s="141"/>
      <c r="G502" s="171"/>
      <c r="H502" s="143" t="s">
        <v>245</v>
      </c>
      <c r="I502" s="129"/>
      <c r="J502" s="200"/>
      <c r="K502" s="143" t="s">
        <v>245</v>
      </c>
      <c r="L502" s="129"/>
      <c r="M502" s="200"/>
      <c r="N502" s="143" t="s">
        <v>245</v>
      </c>
      <c r="O502" s="129"/>
      <c r="P502" s="200"/>
      <c r="Q502" s="143" t="s">
        <v>245</v>
      </c>
      <c r="R502" s="129"/>
      <c r="S502" s="200"/>
      <c r="T502" s="144" t="s">
        <v>246</v>
      </c>
      <c r="U502" s="172">
        <f t="shared" si="67"/>
        <v>0</v>
      </c>
      <c r="V502" s="198" t="s">
        <v>330</v>
      </c>
      <c r="Z502" s="247"/>
      <c r="AA502" s="145"/>
      <c r="AB502" s="146"/>
      <c r="AC502" s="146"/>
      <c r="AD502" s="141"/>
      <c r="AE502" s="142"/>
      <c r="AF502" s="143" t="s">
        <v>245</v>
      </c>
      <c r="AG502" s="129"/>
      <c r="AH502" s="200"/>
      <c r="AI502" s="143" t="s">
        <v>245</v>
      </c>
      <c r="AJ502" s="129"/>
      <c r="AK502" s="200"/>
      <c r="AL502" s="143" t="s">
        <v>245</v>
      </c>
      <c r="AM502" s="129"/>
      <c r="AN502" s="200"/>
      <c r="AO502" s="143" t="s">
        <v>245</v>
      </c>
      <c r="AP502" s="129"/>
      <c r="AQ502" s="200"/>
      <c r="AR502" s="144" t="s">
        <v>246</v>
      </c>
      <c r="AS502" s="172">
        <f t="shared" si="68"/>
        <v>0</v>
      </c>
      <c r="AT502" s="198" t="s">
        <v>330</v>
      </c>
    </row>
    <row r="503" spans="2:46" ht="15" hidden="1" customHeight="1" outlineLevel="2" x14ac:dyDescent="0.4">
      <c r="B503" s="247"/>
      <c r="C503" s="145"/>
      <c r="D503" s="146"/>
      <c r="E503" s="146"/>
      <c r="F503" s="141"/>
      <c r="G503" s="171"/>
      <c r="H503" s="143" t="s">
        <v>245</v>
      </c>
      <c r="I503" s="129"/>
      <c r="J503" s="200"/>
      <c r="K503" s="143" t="s">
        <v>245</v>
      </c>
      <c r="L503" s="129"/>
      <c r="M503" s="200"/>
      <c r="N503" s="143" t="s">
        <v>245</v>
      </c>
      <c r="O503" s="129"/>
      <c r="P503" s="200"/>
      <c r="Q503" s="143" t="s">
        <v>245</v>
      </c>
      <c r="R503" s="129"/>
      <c r="S503" s="200"/>
      <c r="T503" s="144" t="s">
        <v>246</v>
      </c>
      <c r="U503" s="172">
        <f t="shared" si="67"/>
        <v>0</v>
      </c>
      <c r="V503" s="198" t="s">
        <v>330</v>
      </c>
      <c r="Z503" s="247"/>
      <c r="AA503" s="145"/>
      <c r="AB503" s="146"/>
      <c r="AC503" s="146"/>
      <c r="AD503" s="141"/>
      <c r="AE503" s="142"/>
      <c r="AF503" s="143" t="s">
        <v>245</v>
      </c>
      <c r="AG503" s="129"/>
      <c r="AH503" s="200"/>
      <c r="AI503" s="143" t="s">
        <v>245</v>
      </c>
      <c r="AJ503" s="129"/>
      <c r="AK503" s="200"/>
      <c r="AL503" s="143" t="s">
        <v>245</v>
      </c>
      <c r="AM503" s="129"/>
      <c r="AN503" s="200"/>
      <c r="AO503" s="143" t="s">
        <v>245</v>
      </c>
      <c r="AP503" s="129"/>
      <c r="AQ503" s="200"/>
      <c r="AR503" s="144" t="s">
        <v>246</v>
      </c>
      <c r="AS503" s="172">
        <f t="shared" si="68"/>
        <v>0</v>
      </c>
      <c r="AT503" s="198" t="s">
        <v>330</v>
      </c>
    </row>
    <row r="504" spans="2:46" ht="15" hidden="1" customHeight="1" outlineLevel="2" x14ac:dyDescent="0.4">
      <c r="B504" s="247"/>
      <c r="C504" s="145"/>
      <c r="D504" s="146"/>
      <c r="E504" s="146"/>
      <c r="F504" s="141"/>
      <c r="G504" s="171"/>
      <c r="H504" s="143" t="s">
        <v>245</v>
      </c>
      <c r="I504" s="129"/>
      <c r="J504" s="200"/>
      <c r="K504" s="143" t="s">
        <v>245</v>
      </c>
      <c r="L504" s="129"/>
      <c r="M504" s="200"/>
      <c r="N504" s="143" t="s">
        <v>245</v>
      </c>
      <c r="O504" s="129"/>
      <c r="P504" s="200"/>
      <c r="Q504" s="143" t="s">
        <v>245</v>
      </c>
      <c r="R504" s="129"/>
      <c r="S504" s="200"/>
      <c r="T504" s="144" t="s">
        <v>246</v>
      </c>
      <c r="U504" s="172">
        <f t="shared" ref="U504:U513" si="70">PRODUCT(G504,I504,L504,O504,R504)</f>
        <v>0</v>
      </c>
      <c r="V504" s="198" t="s">
        <v>330</v>
      </c>
      <c r="Z504" s="247"/>
      <c r="AA504" s="145"/>
      <c r="AB504" s="146"/>
      <c r="AC504" s="146"/>
      <c r="AD504" s="141"/>
      <c r="AE504" s="142"/>
      <c r="AF504" s="143" t="s">
        <v>245</v>
      </c>
      <c r="AG504" s="129"/>
      <c r="AH504" s="200"/>
      <c r="AI504" s="143" t="s">
        <v>245</v>
      </c>
      <c r="AJ504" s="129"/>
      <c r="AK504" s="200"/>
      <c r="AL504" s="143" t="s">
        <v>245</v>
      </c>
      <c r="AM504" s="129"/>
      <c r="AN504" s="200"/>
      <c r="AO504" s="143" t="s">
        <v>245</v>
      </c>
      <c r="AP504" s="129"/>
      <c r="AQ504" s="200"/>
      <c r="AR504" s="144" t="s">
        <v>246</v>
      </c>
      <c r="AS504" s="172">
        <f t="shared" ref="AS504:AS513" si="71">PRODUCT(AE504,AG504,AJ504,AM504,AP504)</f>
        <v>0</v>
      </c>
      <c r="AT504" s="198" t="s">
        <v>330</v>
      </c>
    </row>
    <row r="505" spans="2:46" ht="15" hidden="1" customHeight="1" outlineLevel="2" x14ac:dyDescent="0.4">
      <c r="B505" s="247"/>
      <c r="C505" s="145"/>
      <c r="D505" s="146"/>
      <c r="E505" s="146"/>
      <c r="F505" s="141"/>
      <c r="G505" s="171"/>
      <c r="H505" s="143" t="s">
        <v>245</v>
      </c>
      <c r="I505" s="129"/>
      <c r="J505" s="200"/>
      <c r="K505" s="143" t="s">
        <v>245</v>
      </c>
      <c r="L505" s="129"/>
      <c r="M505" s="200"/>
      <c r="N505" s="143" t="s">
        <v>245</v>
      </c>
      <c r="O505" s="129"/>
      <c r="P505" s="200"/>
      <c r="Q505" s="143" t="s">
        <v>245</v>
      </c>
      <c r="R505" s="129"/>
      <c r="S505" s="200"/>
      <c r="T505" s="144" t="s">
        <v>246</v>
      </c>
      <c r="U505" s="172">
        <f t="shared" si="70"/>
        <v>0</v>
      </c>
      <c r="V505" s="198" t="s">
        <v>330</v>
      </c>
      <c r="Z505" s="247"/>
      <c r="AA505" s="145"/>
      <c r="AB505" s="146"/>
      <c r="AC505" s="146"/>
      <c r="AD505" s="141"/>
      <c r="AE505" s="142"/>
      <c r="AF505" s="143" t="s">
        <v>245</v>
      </c>
      <c r="AG505" s="129"/>
      <c r="AH505" s="200"/>
      <c r="AI505" s="143" t="s">
        <v>245</v>
      </c>
      <c r="AJ505" s="129"/>
      <c r="AK505" s="200"/>
      <c r="AL505" s="143" t="s">
        <v>245</v>
      </c>
      <c r="AM505" s="129"/>
      <c r="AN505" s="200"/>
      <c r="AO505" s="143" t="s">
        <v>245</v>
      </c>
      <c r="AP505" s="129"/>
      <c r="AQ505" s="200"/>
      <c r="AR505" s="144" t="s">
        <v>246</v>
      </c>
      <c r="AS505" s="172">
        <f t="shared" si="71"/>
        <v>0</v>
      </c>
      <c r="AT505" s="198" t="s">
        <v>330</v>
      </c>
    </row>
    <row r="506" spans="2:46" ht="15" hidden="1" customHeight="1" outlineLevel="2" x14ac:dyDescent="0.4">
      <c r="B506" s="247"/>
      <c r="C506" s="145"/>
      <c r="D506" s="146"/>
      <c r="E506" s="146"/>
      <c r="F506" s="141"/>
      <c r="G506" s="171"/>
      <c r="H506" s="143" t="s">
        <v>245</v>
      </c>
      <c r="I506" s="129"/>
      <c r="J506" s="200"/>
      <c r="K506" s="143" t="s">
        <v>245</v>
      </c>
      <c r="L506" s="129"/>
      <c r="M506" s="200"/>
      <c r="N506" s="143" t="s">
        <v>245</v>
      </c>
      <c r="O506" s="129"/>
      <c r="P506" s="200"/>
      <c r="Q506" s="143" t="s">
        <v>245</v>
      </c>
      <c r="R506" s="129"/>
      <c r="S506" s="200"/>
      <c r="T506" s="144" t="s">
        <v>246</v>
      </c>
      <c r="U506" s="172">
        <f t="shared" si="70"/>
        <v>0</v>
      </c>
      <c r="V506" s="198" t="s">
        <v>330</v>
      </c>
      <c r="Z506" s="247"/>
      <c r="AA506" s="145"/>
      <c r="AB506" s="146"/>
      <c r="AC506" s="146"/>
      <c r="AD506" s="141"/>
      <c r="AE506" s="142"/>
      <c r="AF506" s="143" t="s">
        <v>245</v>
      </c>
      <c r="AG506" s="129"/>
      <c r="AH506" s="200"/>
      <c r="AI506" s="143" t="s">
        <v>245</v>
      </c>
      <c r="AJ506" s="129"/>
      <c r="AK506" s="200"/>
      <c r="AL506" s="143" t="s">
        <v>245</v>
      </c>
      <c r="AM506" s="129"/>
      <c r="AN506" s="200"/>
      <c r="AO506" s="143" t="s">
        <v>245</v>
      </c>
      <c r="AP506" s="129"/>
      <c r="AQ506" s="200"/>
      <c r="AR506" s="144" t="s">
        <v>246</v>
      </c>
      <c r="AS506" s="172">
        <f t="shared" si="71"/>
        <v>0</v>
      </c>
      <c r="AT506" s="198" t="s">
        <v>330</v>
      </c>
    </row>
    <row r="507" spans="2:46" ht="15" hidden="1" customHeight="1" outlineLevel="2" x14ac:dyDescent="0.4">
      <c r="B507" s="247"/>
      <c r="C507" s="145"/>
      <c r="D507" s="146"/>
      <c r="E507" s="146"/>
      <c r="F507" s="141"/>
      <c r="G507" s="171"/>
      <c r="H507" s="143" t="s">
        <v>245</v>
      </c>
      <c r="I507" s="129"/>
      <c r="J507" s="200"/>
      <c r="K507" s="143" t="s">
        <v>245</v>
      </c>
      <c r="L507" s="129"/>
      <c r="M507" s="200"/>
      <c r="N507" s="143" t="s">
        <v>245</v>
      </c>
      <c r="O507" s="129"/>
      <c r="P507" s="200"/>
      <c r="Q507" s="143" t="s">
        <v>245</v>
      </c>
      <c r="R507" s="129"/>
      <c r="S507" s="200"/>
      <c r="T507" s="144" t="s">
        <v>246</v>
      </c>
      <c r="U507" s="172">
        <f t="shared" si="70"/>
        <v>0</v>
      </c>
      <c r="V507" s="198" t="s">
        <v>330</v>
      </c>
      <c r="Z507" s="247"/>
      <c r="AA507" s="145"/>
      <c r="AB507" s="146"/>
      <c r="AC507" s="146"/>
      <c r="AD507" s="141"/>
      <c r="AE507" s="142"/>
      <c r="AF507" s="143" t="s">
        <v>245</v>
      </c>
      <c r="AG507" s="129"/>
      <c r="AH507" s="200"/>
      <c r="AI507" s="143" t="s">
        <v>245</v>
      </c>
      <c r="AJ507" s="129"/>
      <c r="AK507" s="200"/>
      <c r="AL507" s="143" t="s">
        <v>245</v>
      </c>
      <c r="AM507" s="129"/>
      <c r="AN507" s="200"/>
      <c r="AO507" s="143" t="s">
        <v>245</v>
      </c>
      <c r="AP507" s="129"/>
      <c r="AQ507" s="200"/>
      <c r="AR507" s="144" t="s">
        <v>246</v>
      </c>
      <c r="AS507" s="172">
        <f t="shared" si="71"/>
        <v>0</v>
      </c>
      <c r="AT507" s="198" t="s">
        <v>330</v>
      </c>
    </row>
    <row r="508" spans="2:46" ht="15" hidden="1" customHeight="1" outlineLevel="2" x14ac:dyDescent="0.4">
      <c r="B508" s="247"/>
      <c r="C508" s="145"/>
      <c r="D508" s="146"/>
      <c r="E508" s="146"/>
      <c r="F508" s="141"/>
      <c r="G508" s="171"/>
      <c r="H508" s="143" t="s">
        <v>245</v>
      </c>
      <c r="I508" s="129"/>
      <c r="J508" s="200"/>
      <c r="K508" s="143" t="s">
        <v>245</v>
      </c>
      <c r="L508" s="129"/>
      <c r="M508" s="200"/>
      <c r="N508" s="143" t="s">
        <v>245</v>
      </c>
      <c r="O508" s="129"/>
      <c r="P508" s="200"/>
      <c r="Q508" s="143" t="s">
        <v>245</v>
      </c>
      <c r="R508" s="129"/>
      <c r="S508" s="200"/>
      <c r="T508" s="144" t="s">
        <v>246</v>
      </c>
      <c r="U508" s="172">
        <f t="shared" si="70"/>
        <v>0</v>
      </c>
      <c r="V508" s="198" t="s">
        <v>330</v>
      </c>
      <c r="Z508" s="247"/>
      <c r="AA508" s="145"/>
      <c r="AB508" s="146"/>
      <c r="AC508" s="146"/>
      <c r="AD508" s="141"/>
      <c r="AE508" s="142"/>
      <c r="AF508" s="143" t="s">
        <v>245</v>
      </c>
      <c r="AG508" s="129"/>
      <c r="AH508" s="200"/>
      <c r="AI508" s="143" t="s">
        <v>245</v>
      </c>
      <c r="AJ508" s="129"/>
      <c r="AK508" s="200"/>
      <c r="AL508" s="143" t="s">
        <v>245</v>
      </c>
      <c r="AM508" s="129"/>
      <c r="AN508" s="200"/>
      <c r="AO508" s="143" t="s">
        <v>245</v>
      </c>
      <c r="AP508" s="129"/>
      <c r="AQ508" s="200"/>
      <c r="AR508" s="144" t="s">
        <v>246</v>
      </c>
      <c r="AS508" s="172">
        <f t="shared" si="71"/>
        <v>0</v>
      </c>
      <c r="AT508" s="198" t="s">
        <v>330</v>
      </c>
    </row>
    <row r="509" spans="2:46" ht="15" hidden="1" customHeight="1" outlineLevel="2" x14ac:dyDescent="0.4">
      <c r="B509" s="247"/>
      <c r="C509" s="145"/>
      <c r="D509" s="146"/>
      <c r="E509" s="146"/>
      <c r="F509" s="141"/>
      <c r="G509" s="171"/>
      <c r="H509" s="143" t="s">
        <v>245</v>
      </c>
      <c r="I509" s="129"/>
      <c r="J509" s="200"/>
      <c r="K509" s="143" t="s">
        <v>245</v>
      </c>
      <c r="L509" s="129"/>
      <c r="M509" s="200"/>
      <c r="N509" s="143" t="s">
        <v>245</v>
      </c>
      <c r="O509" s="129"/>
      <c r="P509" s="200"/>
      <c r="Q509" s="143" t="s">
        <v>245</v>
      </c>
      <c r="R509" s="129"/>
      <c r="S509" s="200"/>
      <c r="T509" s="144" t="s">
        <v>246</v>
      </c>
      <c r="U509" s="172">
        <f t="shared" si="70"/>
        <v>0</v>
      </c>
      <c r="V509" s="198" t="s">
        <v>330</v>
      </c>
      <c r="Z509" s="247"/>
      <c r="AA509" s="145"/>
      <c r="AB509" s="146"/>
      <c r="AC509" s="146"/>
      <c r="AD509" s="141"/>
      <c r="AE509" s="142"/>
      <c r="AF509" s="143" t="s">
        <v>245</v>
      </c>
      <c r="AG509" s="129"/>
      <c r="AH509" s="200"/>
      <c r="AI509" s="143" t="s">
        <v>245</v>
      </c>
      <c r="AJ509" s="129"/>
      <c r="AK509" s="200"/>
      <c r="AL509" s="143" t="s">
        <v>245</v>
      </c>
      <c r="AM509" s="129"/>
      <c r="AN509" s="200"/>
      <c r="AO509" s="143" t="s">
        <v>245</v>
      </c>
      <c r="AP509" s="129"/>
      <c r="AQ509" s="200"/>
      <c r="AR509" s="144" t="s">
        <v>246</v>
      </c>
      <c r="AS509" s="172">
        <f t="shared" si="71"/>
        <v>0</v>
      </c>
      <c r="AT509" s="198" t="s">
        <v>330</v>
      </c>
    </row>
    <row r="510" spans="2:46" ht="15" hidden="1" customHeight="1" outlineLevel="2" x14ac:dyDescent="0.4">
      <c r="B510" s="247"/>
      <c r="C510" s="145"/>
      <c r="D510" s="146"/>
      <c r="E510" s="146"/>
      <c r="F510" s="141"/>
      <c r="G510" s="171"/>
      <c r="H510" s="143" t="s">
        <v>245</v>
      </c>
      <c r="I510" s="129"/>
      <c r="J510" s="200"/>
      <c r="K510" s="143" t="s">
        <v>245</v>
      </c>
      <c r="L510" s="129"/>
      <c r="M510" s="200"/>
      <c r="N510" s="143" t="s">
        <v>245</v>
      </c>
      <c r="O510" s="129"/>
      <c r="P510" s="200"/>
      <c r="Q510" s="143" t="s">
        <v>245</v>
      </c>
      <c r="R510" s="129"/>
      <c r="S510" s="200"/>
      <c r="T510" s="144" t="s">
        <v>246</v>
      </c>
      <c r="U510" s="172">
        <f t="shared" si="70"/>
        <v>0</v>
      </c>
      <c r="V510" s="198" t="s">
        <v>330</v>
      </c>
      <c r="Z510" s="247"/>
      <c r="AA510" s="145"/>
      <c r="AB510" s="146"/>
      <c r="AC510" s="146"/>
      <c r="AD510" s="141"/>
      <c r="AE510" s="142"/>
      <c r="AF510" s="143" t="s">
        <v>245</v>
      </c>
      <c r="AG510" s="129"/>
      <c r="AH510" s="200"/>
      <c r="AI510" s="143" t="s">
        <v>245</v>
      </c>
      <c r="AJ510" s="129"/>
      <c r="AK510" s="200"/>
      <c r="AL510" s="143" t="s">
        <v>245</v>
      </c>
      <c r="AM510" s="129"/>
      <c r="AN510" s="200"/>
      <c r="AO510" s="143" t="s">
        <v>245</v>
      </c>
      <c r="AP510" s="129"/>
      <c r="AQ510" s="200"/>
      <c r="AR510" s="144" t="s">
        <v>246</v>
      </c>
      <c r="AS510" s="172">
        <f t="shared" si="71"/>
        <v>0</v>
      </c>
      <c r="AT510" s="198" t="s">
        <v>330</v>
      </c>
    </row>
    <row r="511" spans="2:46" ht="15" hidden="1" customHeight="1" outlineLevel="2" x14ac:dyDescent="0.4">
      <c r="B511" s="247"/>
      <c r="C511" s="145"/>
      <c r="D511" s="146"/>
      <c r="E511" s="146"/>
      <c r="F511" s="141"/>
      <c r="G511" s="171"/>
      <c r="H511" s="143" t="s">
        <v>245</v>
      </c>
      <c r="I511" s="129"/>
      <c r="J511" s="200"/>
      <c r="K511" s="143" t="s">
        <v>245</v>
      </c>
      <c r="L511" s="129"/>
      <c r="M511" s="200"/>
      <c r="N511" s="143" t="s">
        <v>245</v>
      </c>
      <c r="O511" s="129"/>
      <c r="P511" s="200"/>
      <c r="Q511" s="143" t="s">
        <v>245</v>
      </c>
      <c r="R511" s="129"/>
      <c r="S511" s="200"/>
      <c r="T511" s="144" t="s">
        <v>246</v>
      </c>
      <c r="U511" s="172">
        <f t="shared" si="70"/>
        <v>0</v>
      </c>
      <c r="V511" s="198" t="s">
        <v>330</v>
      </c>
      <c r="Z511" s="247"/>
      <c r="AA511" s="145"/>
      <c r="AB511" s="146"/>
      <c r="AC511" s="146"/>
      <c r="AD511" s="141"/>
      <c r="AE511" s="142"/>
      <c r="AF511" s="143" t="s">
        <v>245</v>
      </c>
      <c r="AG511" s="129"/>
      <c r="AH511" s="200"/>
      <c r="AI511" s="143" t="s">
        <v>245</v>
      </c>
      <c r="AJ511" s="129"/>
      <c r="AK511" s="200"/>
      <c r="AL511" s="143" t="s">
        <v>245</v>
      </c>
      <c r="AM511" s="129"/>
      <c r="AN511" s="200"/>
      <c r="AO511" s="143" t="s">
        <v>245</v>
      </c>
      <c r="AP511" s="129"/>
      <c r="AQ511" s="200"/>
      <c r="AR511" s="144" t="s">
        <v>246</v>
      </c>
      <c r="AS511" s="172">
        <f t="shared" si="71"/>
        <v>0</v>
      </c>
      <c r="AT511" s="198" t="s">
        <v>330</v>
      </c>
    </row>
    <row r="512" spans="2:46" ht="15" hidden="1" customHeight="1" outlineLevel="2" x14ac:dyDescent="0.4">
      <c r="B512" s="247"/>
      <c r="C512" s="145"/>
      <c r="D512" s="146"/>
      <c r="E512" s="146"/>
      <c r="F512" s="141"/>
      <c r="G512" s="171"/>
      <c r="H512" s="143" t="s">
        <v>245</v>
      </c>
      <c r="I512" s="129"/>
      <c r="J512" s="200"/>
      <c r="K512" s="143" t="s">
        <v>245</v>
      </c>
      <c r="L512" s="129"/>
      <c r="M512" s="200"/>
      <c r="N512" s="143" t="s">
        <v>245</v>
      </c>
      <c r="O512" s="129"/>
      <c r="P512" s="200"/>
      <c r="Q512" s="143" t="s">
        <v>245</v>
      </c>
      <c r="R512" s="129"/>
      <c r="S512" s="200"/>
      <c r="T512" s="144" t="s">
        <v>246</v>
      </c>
      <c r="U512" s="172">
        <f t="shared" si="70"/>
        <v>0</v>
      </c>
      <c r="V512" s="198" t="s">
        <v>330</v>
      </c>
      <c r="Z512" s="247"/>
      <c r="AA512" s="145"/>
      <c r="AB512" s="146"/>
      <c r="AC512" s="146"/>
      <c r="AD512" s="141"/>
      <c r="AE512" s="142"/>
      <c r="AF512" s="143" t="s">
        <v>245</v>
      </c>
      <c r="AG512" s="129"/>
      <c r="AH512" s="200"/>
      <c r="AI512" s="143" t="s">
        <v>245</v>
      </c>
      <c r="AJ512" s="129"/>
      <c r="AK512" s="200"/>
      <c r="AL512" s="143" t="s">
        <v>245</v>
      </c>
      <c r="AM512" s="129"/>
      <c r="AN512" s="200"/>
      <c r="AO512" s="143" t="s">
        <v>245</v>
      </c>
      <c r="AP512" s="129"/>
      <c r="AQ512" s="200"/>
      <c r="AR512" s="144" t="s">
        <v>246</v>
      </c>
      <c r="AS512" s="172">
        <f t="shared" si="71"/>
        <v>0</v>
      </c>
      <c r="AT512" s="198" t="s">
        <v>330</v>
      </c>
    </row>
    <row r="513" spans="2:46" ht="15" hidden="1" customHeight="1" outlineLevel="2" x14ac:dyDescent="0.4">
      <c r="B513" s="247"/>
      <c r="C513" s="145"/>
      <c r="D513" s="146"/>
      <c r="E513" s="146"/>
      <c r="F513" s="141"/>
      <c r="G513" s="171"/>
      <c r="H513" s="143" t="s">
        <v>245</v>
      </c>
      <c r="I513" s="129"/>
      <c r="J513" s="200"/>
      <c r="K513" s="143" t="s">
        <v>245</v>
      </c>
      <c r="L513" s="129"/>
      <c r="M513" s="200"/>
      <c r="N513" s="143" t="s">
        <v>245</v>
      </c>
      <c r="O513" s="129"/>
      <c r="P513" s="200"/>
      <c r="Q513" s="143" t="s">
        <v>245</v>
      </c>
      <c r="R513" s="129"/>
      <c r="S513" s="200"/>
      <c r="T513" s="144" t="s">
        <v>246</v>
      </c>
      <c r="U513" s="172">
        <f t="shared" si="70"/>
        <v>0</v>
      </c>
      <c r="V513" s="198" t="s">
        <v>330</v>
      </c>
      <c r="Z513" s="247"/>
      <c r="AA513" s="145"/>
      <c r="AB513" s="146"/>
      <c r="AC513" s="146"/>
      <c r="AD513" s="141"/>
      <c r="AE513" s="142"/>
      <c r="AF513" s="143" t="s">
        <v>245</v>
      </c>
      <c r="AG513" s="129"/>
      <c r="AH513" s="200"/>
      <c r="AI513" s="143" t="s">
        <v>245</v>
      </c>
      <c r="AJ513" s="129"/>
      <c r="AK513" s="200"/>
      <c r="AL513" s="143" t="s">
        <v>245</v>
      </c>
      <c r="AM513" s="129"/>
      <c r="AN513" s="200"/>
      <c r="AO513" s="143" t="s">
        <v>245</v>
      </c>
      <c r="AP513" s="129"/>
      <c r="AQ513" s="200"/>
      <c r="AR513" s="144" t="s">
        <v>246</v>
      </c>
      <c r="AS513" s="172">
        <f t="shared" si="71"/>
        <v>0</v>
      </c>
      <c r="AT513" s="198" t="s">
        <v>330</v>
      </c>
    </row>
    <row r="514" spans="2:46" ht="15" hidden="1" customHeight="1" outlineLevel="2" x14ac:dyDescent="0.4">
      <c r="B514" s="247"/>
      <c r="C514" s="145"/>
      <c r="D514" s="146"/>
      <c r="E514" s="146"/>
      <c r="F514" s="141"/>
      <c r="G514" s="171"/>
      <c r="H514" s="143" t="s">
        <v>245</v>
      </c>
      <c r="I514" s="129"/>
      <c r="J514" s="200"/>
      <c r="K514" s="143" t="s">
        <v>245</v>
      </c>
      <c r="L514" s="129"/>
      <c r="M514" s="200"/>
      <c r="N514" s="143" t="s">
        <v>245</v>
      </c>
      <c r="O514" s="129"/>
      <c r="P514" s="200"/>
      <c r="Q514" s="143" t="s">
        <v>245</v>
      </c>
      <c r="R514" s="129"/>
      <c r="S514" s="200"/>
      <c r="T514" s="144" t="s">
        <v>246</v>
      </c>
      <c r="U514" s="172">
        <f t="shared" si="67"/>
        <v>0</v>
      </c>
      <c r="V514" s="198" t="s">
        <v>330</v>
      </c>
      <c r="Z514" s="247"/>
      <c r="AA514" s="145"/>
      <c r="AB514" s="146"/>
      <c r="AC514" s="146"/>
      <c r="AD514" s="141"/>
      <c r="AE514" s="142"/>
      <c r="AF514" s="143" t="s">
        <v>245</v>
      </c>
      <c r="AG514" s="129"/>
      <c r="AH514" s="200"/>
      <c r="AI514" s="143" t="s">
        <v>245</v>
      </c>
      <c r="AJ514" s="129"/>
      <c r="AK514" s="200"/>
      <c r="AL514" s="143" t="s">
        <v>245</v>
      </c>
      <c r="AM514" s="129"/>
      <c r="AN514" s="200"/>
      <c r="AO514" s="143" t="s">
        <v>245</v>
      </c>
      <c r="AP514" s="129"/>
      <c r="AQ514" s="200"/>
      <c r="AR514" s="144" t="s">
        <v>246</v>
      </c>
      <c r="AS514" s="172">
        <f t="shared" si="68"/>
        <v>0</v>
      </c>
      <c r="AT514" s="198" t="s">
        <v>330</v>
      </c>
    </row>
    <row r="515" spans="2:46" ht="15" hidden="1" customHeight="1" outlineLevel="2" x14ac:dyDescent="0.4">
      <c r="B515" s="247"/>
      <c r="C515" s="145"/>
      <c r="D515" s="146"/>
      <c r="E515" s="146"/>
      <c r="F515" s="141"/>
      <c r="G515" s="171"/>
      <c r="H515" s="143" t="s">
        <v>245</v>
      </c>
      <c r="I515" s="129"/>
      <c r="J515" s="200"/>
      <c r="K515" s="143" t="s">
        <v>245</v>
      </c>
      <c r="L515" s="129"/>
      <c r="M515" s="200"/>
      <c r="N515" s="143" t="s">
        <v>245</v>
      </c>
      <c r="O515" s="129"/>
      <c r="P515" s="200"/>
      <c r="Q515" s="143" t="s">
        <v>245</v>
      </c>
      <c r="R515" s="129"/>
      <c r="S515" s="200"/>
      <c r="T515" s="144" t="s">
        <v>246</v>
      </c>
      <c r="U515" s="172">
        <f t="shared" si="67"/>
        <v>0</v>
      </c>
      <c r="V515" s="198" t="s">
        <v>330</v>
      </c>
      <c r="Z515" s="247"/>
      <c r="AA515" s="145"/>
      <c r="AB515" s="146"/>
      <c r="AC515" s="146"/>
      <c r="AD515" s="141"/>
      <c r="AE515" s="142"/>
      <c r="AF515" s="143" t="s">
        <v>245</v>
      </c>
      <c r="AG515" s="129"/>
      <c r="AH515" s="200"/>
      <c r="AI515" s="143" t="s">
        <v>245</v>
      </c>
      <c r="AJ515" s="129"/>
      <c r="AK515" s="200"/>
      <c r="AL515" s="143" t="s">
        <v>245</v>
      </c>
      <c r="AM515" s="129"/>
      <c r="AN515" s="200"/>
      <c r="AO515" s="143" t="s">
        <v>245</v>
      </c>
      <c r="AP515" s="129"/>
      <c r="AQ515" s="200"/>
      <c r="AR515" s="144" t="s">
        <v>246</v>
      </c>
      <c r="AS515" s="172">
        <f t="shared" si="68"/>
        <v>0</v>
      </c>
      <c r="AT515" s="198" t="s">
        <v>330</v>
      </c>
    </row>
    <row r="516" spans="2:46" ht="15" hidden="1" customHeight="1" outlineLevel="2" x14ac:dyDescent="0.4">
      <c r="B516" s="247"/>
      <c r="C516" s="145"/>
      <c r="D516" s="146"/>
      <c r="E516" s="146"/>
      <c r="F516" s="141"/>
      <c r="G516" s="171"/>
      <c r="H516" s="143" t="s">
        <v>245</v>
      </c>
      <c r="I516" s="129"/>
      <c r="J516" s="200"/>
      <c r="K516" s="143" t="s">
        <v>245</v>
      </c>
      <c r="L516" s="129"/>
      <c r="M516" s="200"/>
      <c r="N516" s="143" t="s">
        <v>245</v>
      </c>
      <c r="O516" s="129"/>
      <c r="P516" s="200"/>
      <c r="Q516" s="143" t="s">
        <v>245</v>
      </c>
      <c r="R516" s="129"/>
      <c r="S516" s="200"/>
      <c r="T516" s="144" t="s">
        <v>246</v>
      </c>
      <c r="U516" s="172">
        <f t="shared" si="67"/>
        <v>0</v>
      </c>
      <c r="V516" s="198" t="s">
        <v>330</v>
      </c>
      <c r="Z516" s="247"/>
      <c r="AA516" s="145"/>
      <c r="AB516" s="146"/>
      <c r="AC516" s="146"/>
      <c r="AD516" s="141"/>
      <c r="AE516" s="142"/>
      <c r="AF516" s="143" t="s">
        <v>245</v>
      </c>
      <c r="AG516" s="129"/>
      <c r="AH516" s="200"/>
      <c r="AI516" s="143" t="s">
        <v>245</v>
      </c>
      <c r="AJ516" s="129"/>
      <c r="AK516" s="200"/>
      <c r="AL516" s="143" t="s">
        <v>245</v>
      </c>
      <c r="AM516" s="129"/>
      <c r="AN516" s="200"/>
      <c r="AO516" s="143" t="s">
        <v>245</v>
      </c>
      <c r="AP516" s="129"/>
      <c r="AQ516" s="200"/>
      <c r="AR516" s="144" t="s">
        <v>246</v>
      </c>
      <c r="AS516" s="172">
        <f t="shared" si="68"/>
        <v>0</v>
      </c>
      <c r="AT516" s="198" t="s">
        <v>330</v>
      </c>
    </row>
    <row r="517" spans="2:46" ht="15" hidden="1" customHeight="1" outlineLevel="2" x14ac:dyDescent="0.4">
      <c r="B517" s="247"/>
      <c r="C517" s="145"/>
      <c r="D517" s="146"/>
      <c r="E517" s="146"/>
      <c r="F517" s="141"/>
      <c r="G517" s="171"/>
      <c r="H517" s="143" t="s">
        <v>245</v>
      </c>
      <c r="I517" s="129"/>
      <c r="J517" s="200"/>
      <c r="K517" s="143" t="s">
        <v>245</v>
      </c>
      <c r="L517" s="129"/>
      <c r="M517" s="200"/>
      <c r="N517" s="143" t="s">
        <v>245</v>
      </c>
      <c r="O517" s="129"/>
      <c r="P517" s="200"/>
      <c r="Q517" s="143" t="s">
        <v>245</v>
      </c>
      <c r="R517" s="129"/>
      <c r="S517" s="200"/>
      <c r="T517" s="144" t="s">
        <v>246</v>
      </c>
      <c r="U517" s="172">
        <f t="shared" si="67"/>
        <v>0</v>
      </c>
      <c r="V517" s="198" t="s">
        <v>330</v>
      </c>
      <c r="Z517" s="247"/>
      <c r="AA517" s="145"/>
      <c r="AB517" s="146"/>
      <c r="AC517" s="146"/>
      <c r="AD517" s="141"/>
      <c r="AE517" s="142"/>
      <c r="AF517" s="143" t="s">
        <v>245</v>
      </c>
      <c r="AG517" s="129"/>
      <c r="AH517" s="200"/>
      <c r="AI517" s="143" t="s">
        <v>245</v>
      </c>
      <c r="AJ517" s="129"/>
      <c r="AK517" s="200"/>
      <c r="AL517" s="143" t="s">
        <v>245</v>
      </c>
      <c r="AM517" s="129"/>
      <c r="AN517" s="200"/>
      <c r="AO517" s="143" t="s">
        <v>245</v>
      </c>
      <c r="AP517" s="129"/>
      <c r="AQ517" s="200"/>
      <c r="AR517" s="144" t="s">
        <v>246</v>
      </c>
      <c r="AS517" s="172">
        <f t="shared" si="68"/>
        <v>0</v>
      </c>
      <c r="AT517" s="198" t="s">
        <v>330</v>
      </c>
    </row>
    <row r="518" spans="2:46" ht="15" hidden="1" customHeight="1" outlineLevel="2" x14ac:dyDescent="0.4">
      <c r="B518" s="247"/>
      <c r="C518" s="145"/>
      <c r="D518" s="146"/>
      <c r="E518" s="146"/>
      <c r="F518" s="141"/>
      <c r="G518" s="171"/>
      <c r="H518" s="143" t="s">
        <v>245</v>
      </c>
      <c r="I518" s="129"/>
      <c r="J518" s="200"/>
      <c r="K518" s="143" t="s">
        <v>245</v>
      </c>
      <c r="L518" s="129"/>
      <c r="M518" s="200"/>
      <c r="N518" s="143" t="s">
        <v>245</v>
      </c>
      <c r="O518" s="129"/>
      <c r="P518" s="200"/>
      <c r="Q518" s="143" t="s">
        <v>245</v>
      </c>
      <c r="R518" s="129"/>
      <c r="S518" s="200"/>
      <c r="T518" s="144" t="s">
        <v>246</v>
      </c>
      <c r="U518" s="172">
        <f t="shared" si="67"/>
        <v>0</v>
      </c>
      <c r="V518" s="198" t="s">
        <v>330</v>
      </c>
      <c r="Z518" s="247"/>
      <c r="AA518" s="145"/>
      <c r="AB518" s="146"/>
      <c r="AC518" s="146"/>
      <c r="AD518" s="141"/>
      <c r="AE518" s="142"/>
      <c r="AF518" s="143" t="s">
        <v>245</v>
      </c>
      <c r="AG518" s="129"/>
      <c r="AH518" s="200"/>
      <c r="AI518" s="143" t="s">
        <v>245</v>
      </c>
      <c r="AJ518" s="129"/>
      <c r="AK518" s="200"/>
      <c r="AL518" s="143" t="s">
        <v>245</v>
      </c>
      <c r="AM518" s="129"/>
      <c r="AN518" s="200"/>
      <c r="AO518" s="143" t="s">
        <v>245</v>
      </c>
      <c r="AP518" s="129"/>
      <c r="AQ518" s="200"/>
      <c r="AR518" s="144" t="s">
        <v>246</v>
      </c>
      <c r="AS518" s="172">
        <f t="shared" si="68"/>
        <v>0</v>
      </c>
      <c r="AT518" s="198" t="s">
        <v>330</v>
      </c>
    </row>
    <row r="519" spans="2:46" ht="15" hidden="1" customHeight="1" outlineLevel="2" x14ac:dyDescent="0.4">
      <c r="B519" s="247"/>
      <c r="C519" s="145"/>
      <c r="D519" s="146"/>
      <c r="E519" s="146"/>
      <c r="F519" s="141"/>
      <c r="G519" s="171"/>
      <c r="H519" s="143" t="s">
        <v>245</v>
      </c>
      <c r="I519" s="129"/>
      <c r="J519" s="200"/>
      <c r="K519" s="143" t="s">
        <v>245</v>
      </c>
      <c r="L519" s="129"/>
      <c r="M519" s="200"/>
      <c r="N519" s="143" t="s">
        <v>245</v>
      </c>
      <c r="O519" s="129"/>
      <c r="P519" s="200"/>
      <c r="Q519" s="143" t="s">
        <v>245</v>
      </c>
      <c r="R519" s="129"/>
      <c r="S519" s="200"/>
      <c r="T519" s="144" t="s">
        <v>246</v>
      </c>
      <c r="U519" s="172">
        <f t="shared" si="67"/>
        <v>0</v>
      </c>
      <c r="V519" s="198" t="s">
        <v>330</v>
      </c>
      <c r="Z519" s="247"/>
      <c r="AA519" s="145"/>
      <c r="AB519" s="146"/>
      <c r="AC519" s="146"/>
      <c r="AD519" s="141"/>
      <c r="AE519" s="142"/>
      <c r="AF519" s="143" t="s">
        <v>245</v>
      </c>
      <c r="AG519" s="129"/>
      <c r="AH519" s="200"/>
      <c r="AI519" s="143" t="s">
        <v>245</v>
      </c>
      <c r="AJ519" s="129"/>
      <c r="AK519" s="200"/>
      <c r="AL519" s="143" t="s">
        <v>245</v>
      </c>
      <c r="AM519" s="129"/>
      <c r="AN519" s="200"/>
      <c r="AO519" s="143" t="s">
        <v>245</v>
      </c>
      <c r="AP519" s="129"/>
      <c r="AQ519" s="200"/>
      <c r="AR519" s="144" t="s">
        <v>246</v>
      </c>
      <c r="AS519" s="172">
        <f t="shared" si="68"/>
        <v>0</v>
      </c>
      <c r="AT519" s="198" t="s">
        <v>330</v>
      </c>
    </row>
    <row r="520" spans="2:46" ht="15" hidden="1" customHeight="1" outlineLevel="2" x14ac:dyDescent="0.4">
      <c r="B520" s="247"/>
      <c r="C520" s="147"/>
      <c r="D520" s="147"/>
      <c r="E520" s="147"/>
      <c r="F520" s="141"/>
      <c r="G520" s="171"/>
      <c r="H520" s="143" t="s">
        <v>245</v>
      </c>
      <c r="I520" s="129"/>
      <c r="J520" s="200"/>
      <c r="K520" s="143" t="s">
        <v>245</v>
      </c>
      <c r="L520" s="129"/>
      <c r="M520" s="200"/>
      <c r="N520" s="143" t="s">
        <v>245</v>
      </c>
      <c r="O520" s="129"/>
      <c r="P520" s="200"/>
      <c r="Q520" s="143" t="s">
        <v>245</v>
      </c>
      <c r="R520" s="129"/>
      <c r="S520" s="200"/>
      <c r="T520" s="144" t="s">
        <v>246</v>
      </c>
      <c r="U520" s="172">
        <f>PRODUCT(G520,I520,L520,O520,R520)</f>
        <v>0</v>
      </c>
      <c r="V520" s="198" t="s">
        <v>330</v>
      </c>
      <c r="Z520" s="247"/>
      <c r="AA520" s="147"/>
      <c r="AB520" s="147"/>
      <c r="AC520" s="147"/>
      <c r="AD520" s="141"/>
      <c r="AE520" s="142"/>
      <c r="AF520" s="143" t="s">
        <v>245</v>
      </c>
      <c r="AG520" s="129"/>
      <c r="AH520" s="200"/>
      <c r="AI520" s="143" t="s">
        <v>245</v>
      </c>
      <c r="AJ520" s="129"/>
      <c r="AK520" s="200"/>
      <c r="AL520" s="143" t="s">
        <v>245</v>
      </c>
      <c r="AM520" s="129"/>
      <c r="AN520" s="200"/>
      <c r="AO520" s="143" t="s">
        <v>245</v>
      </c>
      <c r="AP520" s="129"/>
      <c r="AQ520" s="200"/>
      <c r="AR520" s="144" t="s">
        <v>246</v>
      </c>
      <c r="AS520" s="172">
        <f>PRODUCT(AE520,AG520,AJ520,AM520,AP520)</f>
        <v>0</v>
      </c>
      <c r="AT520" s="198" t="s">
        <v>330</v>
      </c>
    </row>
    <row r="521" spans="2:46" ht="15" hidden="1" customHeight="1" outlineLevel="2" x14ac:dyDescent="0.4">
      <c r="B521" s="247"/>
      <c r="C521" s="147"/>
      <c r="D521" s="147"/>
      <c r="E521" s="147"/>
      <c r="F521" s="141"/>
      <c r="G521" s="171"/>
      <c r="H521" s="143" t="s">
        <v>245</v>
      </c>
      <c r="I521" s="129"/>
      <c r="J521" s="200"/>
      <c r="K521" s="143" t="s">
        <v>245</v>
      </c>
      <c r="L521" s="129"/>
      <c r="M521" s="200"/>
      <c r="N521" s="143" t="s">
        <v>245</v>
      </c>
      <c r="O521" s="129"/>
      <c r="P521" s="200"/>
      <c r="Q521" s="143" t="s">
        <v>245</v>
      </c>
      <c r="R521" s="129"/>
      <c r="S521" s="200"/>
      <c r="T521" s="144" t="s">
        <v>246</v>
      </c>
      <c r="U521" s="172">
        <f>PRODUCT(G521,I521,L521,O521,R521)</f>
        <v>0</v>
      </c>
      <c r="V521" s="198" t="s">
        <v>330</v>
      </c>
      <c r="Z521" s="247"/>
      <c r="AA521" s="147"/>
      <c r="AB521" s="147"/>
      <c r="AC521" s="147"/>
      <c r="AD521" s="141"/>
      <c r="AE521" s="142"/>
      <c r="AF521" s="143" t="s">
        <v>245</v>
      </c>
      <c r="AG521" s="129"/>
      <c r="AH521" s="200"/>
      <c r="AI521" s="143" t="s">
        <v>245</v>
      </c>
      <c r="AJ521" s="129"/>
      <c r="AK521" s="200"/>
      <c r="AL521" s="143" t="s">
        <v>245</v>
      </c>
      <c r="AM521" s="129"/>
      <c r="AN521" s="200"/>
      <c r="AO521" s="143" t="s">
        <v>245</v>
      </c>
      <c r="AP521" s="129"/>
      <c r="AQ521" s="200"/>
      <c r="AR521" s="144" t="s">
        <v>246</v>
      </c>
      <c r="AS521" s="172">
        <f>PRODUCT(AE521,AG521,AJ521,AM521,AP521)</f>
        <v>0</v>
      </c>
      <c r="AT521" s="198" t="s">
        <v>330</v>
      </c>
    </row>
    <row r="522" spans="2:46" ht="15" hidden="1" customHeight="1" outlineLevel="2" x14ac:dyDescent="0.4">
      <c r="B522" s="247"/>
      <c r="C522" s="147"/>
      <c r="D522" s="147"/>
      <c r="E522" s="147"/>
      <c r="F522" s="141"/>
      <c r="G522" s="171"/>
      <c r="H522" s="143" t="s">
        <v>245</v>
      </c>
      <c r="I522" s="129"/>
      <c r="J522" s="200"/>
      <c r="K522" s="143" t="s">
        <v>245</v>
      </c>
      <c r="L522" s="129"/>
      <c r="M522" s="200"/>
      <c r="N522" s="143" t="s">
        <v>245</v>
      </c>
      <c r="O522" s="129"/>
      <c r="P522" s="200"/>
      <c r="Q522" s="143" t="s">
        <v>245</v>
      </c>
      <c r="R522" s="129"/>
      <c r="S522" s="200"/>
      <c r="T522" s="144" t="s">
        <v>246</v>
      </c>
      <c r="U522" s="172">
        <f>PRODUCT(G522,I522,L522,O522,R522)</f>
        <v>0</v>
      </c>
      <c r="V522" s="198" t="s">
        <v>330</v>
      </c>
      <c r="Z522" s="247"/>
      <c r="AA522" s="147"/>
      <c r="AB522" s="147"/>
      <c r="AC522" s="147"/>
      <c r="AD522" s="141"/>
      <c r="AE522" s="142"/>
      <c r="AF522" s="143" t="s">
        <v>245</v>
      </c>
      <c r="AG522" s="129"/>
      <c r="AH522" s="200"/>
      <c r="AI522" s="143" t="s">
        <v>245</v>
      </c>
      <c r="AJ522" s="129"/>
      <c r="AK522" s="200"/>
      <c r="AL522" s="143" t="s">
        <v>245</v>
      </c>
      <c r="AM522" s="129"/>
      <c r="AN522" s="200"/>
      <c r="AO522" s="143" t="s">
        <v>245</v>
      </c>
      <c r="AP522" s="129"/>
      <c r="AQ522" s="200"/>
      <c r="AR522" s="144" t="s">
        <v>246</v>
      </c>
      <c r="AS522" s="172">
        <f>PRODUCT(AE522,AG522,AJ522,AM522,AP522)</f>
        <v>0</v>
      </c>
      <c r="AT522" s="198" t="s">
        <v>330</v>
      </c>
    </row>
    <row r="523" spans="2:46" ht="15" customHeight="1" outlineLevel="1" collapsed="1" x14ac:dyDescent="0.4">
      <c r="B523" s="248"/>
      <c r="C523" s="149"/>
      <c r="D523" s="155"/>
      <c r="E523" s="149"/>
      <c r="F523" s="150"/>
      <c r="G523" s="180"/>
      <c r="H523" s="152"/>
      <c r="I523" s="136"/>
      <c r="J523" s="136"/>
      <c r="K523" s="152"/>
      <c r="L523" s="136"/>
      <c r="M523" s="136"/>
      <c r="N523" s="152"/>
      <c r="O523" s="136"/>
      <c r="P523" s="136"/>
      <c r="Q523" s="152"/>
      <c r="R523" s="136"/>
      <c r="S523" s="136"/>
      <c r="T523" s="127" t="s">
        <v>253</v>
      </c>
      <c r="U523" s="172">
        <f>ROUNDDOWN(SUM(U493:U522),-3)</f>
        <v>0</v>
      </c>
      <c r="V523" s="138"/>
      <c r="Z523" s="248"/>
      <c r="AA523" s="149"/>
      <c r="AB523" s="155"/>
      <c r="AC523" s="149"/>
      <c r="AD523" s="150"/>
      <c r="AE523" s="151"/>
      <c r="AF523" s="152"/>
      <c r="AG523" s="136"/>
      <c r="AH523" s="136"/>
      <c r="AI523" s="152"/>
      <c r="AJ523" s="136"/>
      <c r="AK523" s="136"/>
      <c r="AL523" s="152"/>
      <c r="AM523" s="136"/>
      <c r="AN523" s="136"/>
      <c r="AO523" s="152"/>
      <c r="AP523" s="136"/>
      <c r="AQ523" s="136"/>
      <c r="AR523" s="127" t="s">
        <v>253</v>
      </c>
      <c r="AS523" s="172">
        <f>ROUNDDOWN(SUM(AS493:AS522),-3)</f>
        <v>0</v>
      </c>
      <c r="AT523" s="138"/>
    </row>
    <row r="524" spans="2:46" ht="15" customHeight="1" outlineLevel="1" x14ac:dyDescent="0.4">
      <c r="B524" s="246" t="s">
        <v>294</v>
      </c>
      <c r="C524" s="133" t="str">
        <f>IF('03-1_収支予算書'!B50="","",'03-1_収支予算書'!B50)</f>
        <v/>
      </c>
      <c r="D524" s="134" t="e">
        <f>IF('03-1_収支予算書'!C50="","",'03-1_収支予算書'!C50)*1000</f>
        <v>#VALUE!</v>
      </c>
      <c r="E524" s="134" t="e">
        <f>IF('03-1_収支予算書'!D50="","",'03-1_収支予算書'!D50)*1000</f>
        <v>#VALUE!</v>
      </c>
      <c r="F524" s="150"/>
      <c r="G524" s="179"/>
      <c r="H524" s="136"/>
      <c r="I524" s="136"/>
      <c r="J524" s="136"/>
      <c r="K524" s="136"/>
      <c r="L524" s="136"/>
      <c r="M524" s="136"/>
      <c r="N524" s="136"/>
      <c r="O524" s="136"/>
      <c r="P524" s="136"/>
      <c r="Q524" s="136"/>
      <c r="R524" s="136"/>
      <c r="S524" s="136"/>
      <c r="T524" s="136"/>
      <c r="U524" s="175"/>
      <c r="V524" s="138"/>
      <c r="Z524" s="246" t="s">
        <v>294</v>
      </c>
      <c r="AA524" s="133"/>
      <c r="AB524" s="134"/>
      <c r="AC524" s="134"/>
      <c r="AD524" s="150"/>
      <c r="AE524" s="136"/>
      <c r="AF524" s="136"/>
      <c r="AG524" s="136"/>
      <c r="AH524" s="136"/>
      <c r="AI524" s="136"/>
      <c r="AJ524" s="136"/>
      <c r="AK524" s="136"/>
      <c r="AL524" s="136"/>
      <c r="AM524" s="136"/>
      <c r="AN524" s="136"/>
      <c r="AO524" s="136"/>
      <c r="AP524" s="136"/>
      <c r="AQ524" s="136"/>
      <c r="AR524" s="136"/>
      <c r="AS524" s="137"/>
      <c r="AT524" s="138"/>
    </row>
    <row r="525" spans="2:46" ht="15" customHeight="1" outlineLevel="1" x14ac:dyDescent="0.4">
      <c r="B525" s="247"/>
      <c r="C525" s="139" t="s">
        <v>244</v>
      </c>
      <c r="D525" s="140">
        <f>ROUNDDOWN(SUMIF(V525:V554,"助成金以外からの支出",U525:U554),-3)</f>
        <v>0</v>
      </c>
      <c r="E525" s="140">
        <f>ROUNDDOWN(SUMIF(V525:V554,"助成金からの支出",U525:U554),-3)</f>
        <v>0</v>
      </c>
      <c r="F525" s="141"/>
      <c r="G525" s="171"/>
      <c r="H525" s="143" t="s">
        <v>245</v>
      </c>
      <c r="I525" s="129"/>
      <c r="J525" s="200"/>
      <c r="K525" s="143" t="s">
        <v>245</v>
      </c>
      <c r="L525" s="129"/>
      <c r="M525" s="200"/>
      <c r="N525" s="143" t="s">
        <v>245</v>
      </c>
      <c r="O525" s="129"/>
      <c r="P525" s="200"/>
      <c r="Q525" s="143" t="s">
        <v>245</v>
      </c>
      <c r="R525" s="129"/>
      <c r="S525" s="200"/>
      <c r="T525" s="144" t="s">
        <v>246</v>
      </c>
      <c r="U525" s="172">
        <f>PRODUCT(G525,I525,L525,O525,R525)</f>
        <v>0</v>
      </c>
      <c r="V525" s="198" t="s">
        <v>330</v>
      </c>
      <c r="Z525" s="247"/>
      <c r="AA525" s="139"/>
      <c r="AB525" s="140"/>
      <c r="AC525" s="140"/>
      <c r="AD525" s="141"/>
      <c r="AE525" s="142"/>
      <c r="AF525" s="143" t="s">
        <v>245</v>
      </c>
      <c r="AG525" s="129"/>
      <c r="AH525" s="200"/>
      <c r="AI525" s="143" t="s">
        <v>245</v>
      </c>
      <c r="AJ525" s="129"/>
      <c r="AK525" s="200"/>
      <c r="AL525" s="143" t="s">
        <v>245</v>
      </c>
      <c r="AM525" s="129"/>
      <c r="AN525" s="200"/>
      <c r="AO525" s="143" t="s">
        <v>245</v>
      </c>
      <c r="AP525" s="129"/>
      <c r="AQ525" s="200"/>
      <c r="AR525" s="144" t="s">
        <v>246</v>
      </c>
      <c r="AS525" s="172">
        <f>PRODUCT(AE525,AG525,AJ525,AM525,AP525)</f>
        <v>0</v>
      </c>
      <c r="AT525" s="198" t="s">
        <v>330</v>
      </c>
    </row>
    <row r="526" spans="2:46" ht="15" customHeight="1" outlineLevel="1" x14ac:dyDescent="0.4">
      <c r="B526" s="247"/>
      <c r="C526" s="145" t="s">
        <v>250</v>
      </c>
      <c r="D526" s="146" t="e">
        <f>IF(EXACT(D524,D525),"一致","不一致")</f>
        <v>#VALUE!</v>
      </c>
      <c r="E526" s="146" t="e">
        <f>IF(EXACT(E524,E525),"一致","不一致")</f>
        <v>#VALUE!</v>
      </c>
      <c r="F526" s="141"/>
      <c r="G526" s="171"/>
      <c r="H526" s="143" t="s">
        <v>245</v>
      </c>
      <c r="I526" s="129"/>
      <c r="J526" s="200"/>
      <c r="K526" s="143" t="s">
        <v>245</v>
      </c>
      <c r="L526" s="129"/>
      <c r="M526" s="200"/>
      <c r="N526" s="143" t="s">
        <v>245</v>
      </c>
      <c r="O526" s="129"/>
      <c r="P526" s="200"/>
      <c r="Q526" s="143" t="s">
        <v>245</v>
      </c>
      <c r="R526" s="129"/>
      <c r="S526" s="200"/>
      <c r="T526" s="144" t="s">
        <v>246</v>
      </c>
      <c r="U526" s="172">
        <f>PRODUCT(G526,I526,L526,O526,R526)</f>
        <v>0</v>
      </c>
      <c r="V526" s="198" t="s">
        <v>330</v>
      </c>
      <c r="Z526" s="247"/>
      <c r="AA526" s="145"/>
      <c r="AB526" s="146"/>
      <c r="AC526" s="146"/>
      <c r="AD526" s="141"/>
      <c r="AE526" s="142"/>
      <c r="AF526" s="143" t="s">
        <v>245</v>
      </c>
      <c r="AG526" s="129"/>
      <c r="AH526" s="200"/>
      <c r="AI526" s="143" t="s">
        <v>245</v>
      </c>
      <c r="AJ526" s="129"/>
      <c r="AK526" s="200"/>
      <c r="AL526" s="143" t="s">
        <v>245</v>
      </c>
      <c r="AM526" s="129"/>
      <c r="AN526" s="200"/>
      <c r="AO526" s="143" t="s">
        <v>245</v>
      </c>
      <c r="AP526" s="129"/>
      <c r="AQ526" s="200"/>
      <c r="AR526" s="144" t="s">
        <v>246</v>
      </c>
      <c r="AS526" s="172">
        <f>PRODUCT(AE526,AG526,AJ526,AM526,AP526)</f>
        <v>0</v>
      </c>
      <c r="AT526" s="198" t="s">
        <v>330</v>
      </c>
    </row>
    <row r="527" spans="2:46" ht="15" customHeight="1" outlineLevel="1" x14ac:dyDescent="0.4">
      <c r="B527" s="247"/>
      <c r="C527" s="145"/>
      <c r="D527" s="146"/>
      <c r="E527" s="146"/>
      <c r="F527" s="141"/>
      <c r="G527" s="171"/>
      <c r="H527" s="143" t="s">
        <v>245</v>
      </c>
      <c r="I527" s="129"/>
      <c r="J527" s="200"/>
      <c r="K527" s="143" t="s">
        <v>245</v>
      </c>
      <c r="L527" s="129"/>
      <c r="M527" s="200"/>
      <c r="N527" s="143" t="s">
        <v>245</v>
      </c>
      <c r="O527" s="129"/>
      <c r="P527" s="200"/>
      <c r="Q527" s="143" t="s">
        <v>245</v>
      </c>
      <c r="R527" s="129"/>
      <c r="S527" s="200"/>
      <c r="T527" s="144" t="s">
        <v>246</v>
      </c>
      <c r="U527" s="172">
        <f t="shared" ref="U527:U551" si="72">PRODUCT(G527,I527,L527,O527,R527)</f>
        <v>0</v>
      </c>
      <c r="V527" s="198" t="s">
        <v>330</v>
      </c>
      <c r="Z527" s="247"/>
      <c r="AA527" s="145"/>
      <c r="AB527" s="146"/>
      <c r="AC527" s="146"/>
      <c r="AD527" s="141"/>
      <c r="AE527" s="142"/>
      <c r="AF527" s="143" t="s">
        <v>245</v>
      </c>
      <c r="AG527" s="129"/>
      <c r="AH527" s="200"/>
      <c r="AI527" s="143" t="s">
        <v>245</v>
      </c>
      <c r="AJ527" s="129"/>
      <c r="AK527" s="200"/>
      <c r="AL527" s="143" t="s">
        <v>245</v>
      </c>
      <c r="AM527" s="129"/>
      <c r="AN527" s="200"/>
      <c r="AO527" s="143" t="s">
        <v>245</v>
      </c>
      <c r="AP527" s="129"/>
      <c r="AQ527" s="200"/>
      <c r="AR527" s="144" t="s">
        <v>246</v>
      </c>
      <c r="AS527" s="172">
        <f t="shared" ref="AS527:AS551" si="73">PRODUCT(AE527,AG527,AJ527,AM527,AP527)</f>
        <v>0</v>
      </c>
      <c r="AT527" s="198" t="s">
        <v>330</v>
      </c>
    </row>
    <row r="528" spans="2:46" ht="15" customHeight="1" outlineLevel="1" x14ac:dyDescent="0.4">
      <c r="B528" s="247"/>
      <c r="C528" s="145"/>
      <c r="D528" s="146"/>
      <c r="E528" s="146"/>
      <c r="F528" s="141"/>
      <c r="G528" s="171"/>
      <c r="H528" s="143" t="s">
        <v>245</v>
      </c>
      <c r="I528" s="129"/>
      <c r="J528" s="200"/>
      <c r="K528" s="143" t="s">
        <v>245</v>
      </c>
      <c r="L528" s="129"/>
      <c r="M528" s="200"/>
      <c r="N528" s="143" t="s">
        <v>245</v>
      </c>
      <c r="O528" s="129"/>
      <c r="P528" s="200"/>
      <c r="Q528" s="143" t="s">
        <v>245</v>
      </c>
      <c r="R528" s="129"/>
      <c r="S528" s="200"/>
      <c r="T528" s="144" t="s">
        <v>246</v>
      </c>
      <c r="U528" s="172">
        <f t="shared" si="72"/>
        <v>0</v>
      </c>
      <c r="V528" s="198" t="s">
        <v>330</v>
      </c>
      <c r="Z528" s="247"/>
      <c r="AA528" s="145"/>
      <c r="AB528" s="146"/>
      <c r="AC528" s="146"/>
      <c r="AD528" s="141"/>
      <c r="AE528" s="142"/>
      <c r="AF528" s="143" t="s">
        <v>245</v>
      </c>
      <c r="AG528" s="129"/>
      <c r="AH528" s="200"/>
      <c r="AI528" s="143" t="s">
        <v>245</v>
      </c>
      <c r="AJ528" s="129"/>
      <c r="AK528" s="200"/>
      <c r="AL528" s="143" t="s">
        <v>245</v>
      </c>
      <c r="AM528" s="129"/>
      <c r="AN528" s="200"/>
      <c r="AO528" s="143" t="s">
        <v>245</v>
      </c>
      <c r="AP528" s="129"/>
      <c r="AQ528" s="200"/>
      <c r="AR528" s="144" t="s">
        <v>246</v>
      </c>
      <c r="AS528" s="172">
        <f t="shared" si="73"/>
        <v>0</v>
      </c>
      <c r="AT528" s="198" t="s">
        <v>330</v>
      </c>
    </row>
    <row r="529" spans="2:46" ht="15" customHeight="1" outlineLevel="1" x14ac:dyDescent="0.4">
      <c r="B529" s="247"/>
      <c r="C529" s="145"/>
      <c r="D529" s="146"/>
      <c r="E529" s="146"/>
      <c r="F529" s="141"/>
      <c r="G529" s="171"/>
      <c r="H529" s="143" t="s">
        <v>245</v>
      </c>
      <c r="I529" s="129"/>
      <c r="J529" s="200"/>
      <c r="K529" s="143" t="s">
        <v>245</v>
      </c>
      <c r="L529" s="129"/>
      <c r="M529" s="200"/>
      <c r="N529" s="143" t="s">
        <v>245</v>
      </c>
      <c r="O529" s="129"/>
      <c r="P529" s="200"/>
      <c r="Q529" s="143" t="s">
        <v>245</v>
      </c>
      <c r="R529" s="129"/>
      <c r="S529" s="200"/>
      <c r="T529" s="144" t="s">
        <v>246</v>
      </c>
      <c r="U529" s="172">
        <f t="shared" ref="U529:U533" si="74">PRODUCT(G529,I529,L529,O529,R529)</f>
        <v>0</v>
      </c>
      <c r="V529" s="198" t="s">
        <v>330</v>
      </c>
      <c r="Z529" s="247"/>
      <c r="AA529" s="145"/>
      <c r="AB529" s="146"/>
      <c r="AC529" s="146"/>
      <c r="AD529" s="141"/>
      <c r="AE529" s="142"/>
      <c r="AF529" s="143" t="s">
        <v>245</v>
      </c>
      <c r="AG529" s="129"/>
      <c r="AH529" s="200"/>
      <c r="AI529" s="143" t="s">
        <v>245</v>
      </c>
      <c r="AJ529" s="129"/>
      <c r="AK529" s="200"/>
      <c r="AL529" s="143" t="s">
        <v>245</v>
      </c>
      <c r="AM529" s="129"/>
      <c r="AN529" s="200"/>
      <c r="AO529" s="143" t="s">
        <v>245</v>
      </c>
      <c r="AP529" s="129"/>
      <c r="AQ529" s="200"/>
      <c r="AR529" s="144" t="s">
        <v>246</v>
      </c>
      <c r="AS529" s="172">
        <f t="shared" si="73"/>
        <v>0</v>
      </c>
      <c r="AT529" s="198" t="s">
        <v>330</v>
      </c>
    </row>
    <row r="530" spans="2:46" ht="15" customHeight="1" outlineLevel="1" x14ac:dyDescent="0.4">
      <c r="B530" s="247"/>
      <c r="C530" s="145"/>
      <c r="D530" s="146"/>
      <c r="E530" s="146"/>
      <c r="F530" s="141"/>
      <c r="G530" s="171"/>
      <c r="H530" s="143" t="s">
        <v>245</v>
      </c>
      <c r="I530" s="129"/>
      <c r="J530" s="200"/>
      <c r="K530" s="143" t="s">
        <v>245</v>
      </c>
      <c r="L530" s="129"/>
      <c r="M530" s="200"/>
      <c r="N530" s="143" t="s">
        <v>245</v>
      </c>
      <c r="O530" s="129"/>
      <c r="P530" s="200"/>
      <c r="Q530" s="143" t="s">
        <v>245</v>
      </c>
      <c r="R530" s="129"/>
      <c r="S530" s="200"/>
      <c r="T530" s="144" t="s">
        <v>246</v>
      </c>
      <c r="U530" s="172">
        <f t="shared" si="74"/>
        <v>0</v>
      </c>
      <c r="V530" s="198" t="s">
        <v>330</v>
      </c>
      <c r="Z530" s="247"/>
      <c r="AA530" s="145"/>
      <c r="AB530" s="146"/>
      <c r="AC530" s="146"/>
      <c r="AD530" s="141"/>
      <c r="AE530" s="142"/>
      <c r="AF530" s="143" t="s">
        <v>245</v>
      </c>
      <c r="AG530" s="129"/>
      <c r="AH530" s="200"/>
      <c r="AI530" s="143" t="s">
        <v>245</v>
      </c>
      <c r="AJ530" s="129"/>
      <c r="AK530" s="200"/>
      <c r="AL530" s="143" t="s">
        <v>245</v>
      </c>
      <c r="AM530" s="129"/>
      <c r="AN530" s="200"/>
      <c r="AO530" s="143" t="s">
        <v>245</v>
      </c>
      <c r="AP530" s="129"/>
      <c r="AQ530" s="200"/>
      <c r="AR530" s="144" t="s">
        <v>246</v>
      </c>
      <c r="AS530" s="172">
        <f t="shared" si="73"/>
        <v>0</v>
      </c>
      <c r="AT530" s="198" t="s">
        <v>330</v>
      </c>
    </row>
    <row r="531" spans="2:46" ht="15" customHeight="1" outlineLevel="1" x14ac:dyDescent="0.4">
      <c r="B531" s="247"/>
      <c r="C531" s="145"/>
      <c r="D531" s="146"/>
      <c r="E531" s="146"/>
      <c r="F531" s="141"/>
      <c r="G531" s="171"/>
      <c r="H531" s="143" t="s">
        <v>245</v>
      </c>
      <c r="I531" s="129"/>
      <c r="J531" s="200"/>
      <c r="K531" s="143" t="s">
        <v>245</v>
      </c>
      <c r="L531" s="129"/>
      <c r="M531" s="200"/>
      <c r="N531" s="143" t="s">
        <v>245</v>
      </c>
      <c r="O531" s="129"/>
      <c r="P531" s="200"/>
      <c r="Q531" s="143" t="s">
        <v>245</v>
      </c>
      <c r="R531" s="129"/>
      <c r="S531" s="200"/>
      <c r="T531" s="144" t="s">
        <v>246</v>
      </c>
      <c r="U531" s="172">
        <f t="shared" si="74"/>
        <v>0</v>
      </c>
      <c r="V531" s="198" t="s">
        <v>330</v>
      </c>
      <c r="Z531" s="247"/>
      <c r="AA531" s="145"/>
      <c r="AB531" s="146"/>
      <c r="AC531" s="146"/>
      <c r="AD531" s="141"/>
      <c r="AE531" s="142"/>
      <c r="AF531" s="143" t="s">
        <v>245</v>
      </c>
      <c r="AG531" s="129"/>
      <c r="AH531" s="200"/>
      <c r="AI531" s="143" t="s">
        <v>245</v>
      </c>
      <c r="AJ531" s="129"/>
      <c r="AK531" s="200"/>
      <c r="AL531" s="143" t="s">
        <v>245</v>
      </c>
      <c r="AM531" s="129"/>
      <c r="AN531" s="200"/>
      <c r="AO531" s="143" t="s">
        <v>245</v>
      </c>
      <c r="AP531" s="129"/>
      <c r="AQ531" s="200"/>
      <c r="AR531" s="144" t="s">
        <v>246</v>
      </c>
      <c r="AS531" s="172">
        <f t="shared" si="73"/>
        <v>0</v>
      </c>
      <c r="AT531" s="198" t="s">
        <v>330</v>
      </c>
    </row>
    <row r="532" spans="2:46" ht="15" customHeight="1" outlineLevel="1" x14ac:dyDescent="0.4">
      <c r="B532" s="247"/>
      <c r="C532" s="145"/>
      <c r="D532" s="146"/>
      <c r="E532" s="146"/>
      <c r="F532" s="141"/>
      <c r="G532" s="171"/>
      <c r="H532" s="143" t="s">
        <v>245</v>
      </c>
      <c r="I532" s="129"/>
      <c r="J532" s="200"/>
      <c r="K532" s="143" t="s">
        <v>245</v>
      </c>
      <c r="L532" s="129"/>
      <c r="M532" s="200"/>
      <c r="N532" s="143" t="s">
        <v>245</v>
      </c>
      <c r="O532" s="129"/>
      <c r="P532" s="200"/>
      <c r="Q532" s="143" t="s">
        <v>245</v>
      </c>
      <c r="R532" s="129"/>
      <c r="S532" s="200"/>
      <c r="T532" s="144" t="s">
        <v>246</v>
      </c>
      <c r="U532" s="172">
        <f t="shared" si="74"/>
        <v>0</v>
      </c>
      <c r="V532" s="198" t="s">
        <v>330</v>
      </c>
      <c r="Z532" s="247"/>
      <c r="AA532" s="145"/>
      <c r="AB532" s="146"/>
      <c r="AC532" s="146"/>
      <c r="AD532" s="141"/>
      <c r="AE532" s="142"/>
      <c r="AF532" s="143" t="s">
        <v>245</v>
      </c>
      <c r="AG532" s="129"/>
      <c r="AH532" s="200"/>
      <c r="AI532" s="143" t="s">
        <v>245</v>
      </c>
      <c r="AJ532" s="129"/>
      <c r="AK532" s="200"/>
      <c r="AL532" s="143" t="s">
        <v>245</v>
      </c>
      <c r="AM532" s="129"/>
      <c r="AN532" s="200"/>
      <c r="AO532" s="143" t="s">
        <v>245</v>
      </c>
      <c r="AP532" s="129"/>
      <c r="AQ532" s="200"/>
      <c r="AR532" s="144" t="s">
        <v>246</v>
      </c>
      <c r="AS532" s="172">
        <f t="shared" si="73"/>
        <v>0</v>
      </c>
      <c r="AT532" s="198" t="s">
        <v>330</v>
      </c>
    </row>
    <row r="533" spans="2:46" ht="15" customHeight="1" outlineLevel="1" x14ac:dyDescent="0.4">
      <c r="B533" s="247"/>
      <c r="C533" s="145"/>
      <c r="D533" s="146"/>
      <c r="E533" s="146"/>
      <c r="F533" s="141"/>
      <c r="G533" s="171"/>
      <c r="H533" s="143" t="s">
        <v>245</v>
      </c>
      <c r="I533" s="129"/>
      <c r="J533" s="200"/>
      <c r="K533" s="143" t="s">
        <v>245</v>
      </c>
      <c r="L533" s="129"/>
      <c r="M533" s="200"/>
      <c r="N533" s="143" t="s">
        <v>245</v>
      </c>
      <c r="O533" s="129"/>
      <c r="P533" s="200"/>
      <c r="Q533" s="143" t="s">
        <v>245</v>
      </c>
      <c r="R533" s="129"/>
      <c r="S533" s="200"/>
      <c r="T533" s="144" t="s">
        <v>246</v>
      </c>
      <c r="U533" s="172">
        <f t="shared" si="74"/>
        <v>0</v>
      </c>
      <c r="V533" s="198" t="s">
        <v>330</v>
      </c>
      <c r="Z533" s="247"/>
      <c r="AA533" s="145"/>
      <c r="AB533" s="146"/>
      <c r="AC533" s="146"/>
      <c r="AD533" s="141"/>
      <c r="AE533" s="142"/>
      <c r="AF533" s="143" t="s">
        <v>245</v>
      </c>
      <c r="AG533" s="129"/>
      <c r="AH533" s="200"/>
      <c r="AI533" s="143" t="s">
        <v>245</v>
      </c>
      <c r="AJ533" s="129"/>
      <c r="AK533" s="200"/>
      <c r="AL533" s="143" t="s">
        <v>245</v>
      </c>
      <c r="AM533" s="129"/>
      <c r="AN533" s="200"/>
      <c r="AO533" s="143" t="s">
        <v>245</v>
      </c>
      <c r="AP533" s="129"/>
      <c r="AQ533" s="200"/>
      <c r="AR533" s="144" t="s">
        <v>246</v>
      </c>
      <c r="AS533" s="172">
        <f t="shared" si="73"/>
        <v>0</v>
      </c>
      <c r="AT533" s="198" t="s">
        <v>330</v>
      </c>
    </row>
    <row r="534" spans="2:46" ht="15" customHeight="1" outlineLevel="1" x14ac:dyDescent="0.4">
      <c r="B534" s="247"/>
      <c r="C534" s="145"/>
      <c r="D534" s="146"/>
      <c r="E534" s="146"/>
      <c r="F534" s="141"/>
      <c r="G534" s="171"/>
      <c r="H534" s="143" t="s">
        <v>245</v>
      </c>
      <c r="I534" s="129"/>
      <c r="J534" s="200"/>
      <c r="K534" s="143" t="s">
        <v>245</v>
      </c>
      <c r="L534" s="129"/>
      <c r="M534" s="200"/>
      <c r="N534" s="143" t="s">
        <v>245</v>
      </c>
      <c r="O534" s="129"/>
      <c r="P534" s="200"/>
      <c r="Q534" s="143" t="s">
        <v>245</v>
      </c>
      <c r="R534" s="129"/>
      <c r="S534" s="200"/>
      <c r="T534" s="144" t="s">
        <v>246</v>
      </c>
      <c r="U534" s="172">
        <f t="shared" si="72"/>
        <v>0</v>
      </c>
      <c r="V534" s="198" t="s">
        <v>330</v>
      </c>
      <c r="Z534" s="247"/>
      <c r="AA534" s="145"/>
      <c r="AB534" s="146"/>
      <c r="AC534" s="146"/>
      <c r="AD534" s="141"/>
      <c r="AE534" s="142"/>
      <c r="AF534" s="143" t="s">
        <v>245</v>
      </c>
      <c r="AG534" s="129"/>
      <c r="AH534" s="200"/>
      <c r="AI534" s="143" t="s">
        <v>245</v>
      </c>
      <c r="AJ534" s="129"/>
      <c r="AK534" s="200"/>
      <c r="AL534" s="143" t="s">
        <v>245</v>
      </c>
      <c r="AM534" s="129"/>
      <c r="AN534" s="200"/>
      <c r="AO534" s="143" t="s">
        <v>245</v>
      </c>
      <c r="AP534" s="129"/>
      <c r="AQ534" s="200"/>
      <c r="AR534" s="144" t="s">
        <v>246</v>
      </c>
      <c r="AS534" s="172">
        <f t="shared" si="73"/>
        <v>0</v>
      </c>
      <c r="AT534" s="198" t="s">
        <v>330</v>
      </c>
    </row>
    <row r="535" spans="2:46" ht="15" hidden="1" customHeight="1" outlineLevel="2" x14ac:dyDescent="0.4">
      <c r="B535" s="247"/>
      <c r="C535" s="145"/>
      <c r="D535" s="146"/>
      <c r="E535" s="146"/>
      <c r="F535" s="141"/>
      <c r="G535" s="171"/>
      <c r="H535" s="143" t="s">
        <v>245</v>
      </c>
      <c r="I535" s="129"/>
      <c r="J535" s="200"/>
      <c r="K535" s="143" t="s">
        <v>245</v>
      </c>
      <c r="L535" s="129"/>
      <c r="M535" s="200"/>
      <c r="N535" s="143" t="s">
        <v>245</v>
      </c>
      <c r="O535" s="129"/>
      <c r="P535" s="200"/>
      <c r="Q535" s="143" t="s">
        <v>245</v>
      </c>
      <c r="R535" s="129"/>
      <c r="S535" s="200"/>
      <c r="T535" s="144" t="s">
        <v>246</v>
      </c>
      <c r="U535" s="172">
        <f t="shared" si="72"/>
        <v>0</v>
      </c>
      <c r="V535" s="198" t="s">
        <v>330</v>
      </c>
      <c r="Z535" s="247"/>
      <c r="AA535" s="145"/>
      <c r="AB535" s="146"/>
      <c r="AC535" s="146"/>
      <c r="AD535" s="141"/>
      <c r="AE535" s="142"/>
      <c r="AF535" s="143" t="s">
        <v>245</v>
      </c>
      <c r="AG535" s="129"/>
      <c r="AH535" s="200"/>
      <c r="AI535" s="143" t="s">
        <v>245</v>
      </c>
      <c r="AJ535" s="129"/>
      <c r="AK535" s="200"/>
      <c r="AL535" s="143" t="s">
        <v>245</v>
      </c>
      <c r="AM535" s="129"/>
      <c r="AN535" s="200"/>
      <c r="AO535" s="143" t="s">
        <v>245</v>
      </c>
      <c r="AP535" s="129"/>
      <c r="AQ535" s="200"/>
      <c r="AR535" s="144" t="s">
        <v>246</v>
      </c>
      <c r="AS535" s="172">
        <f t="shared" si="73"/>
        <v>0</v>
      </c>
      <c r="AT535" s="198" t="s">
        <v>330</v>
      </c>
    </row>
    <row r="536" spans="2:46" ht="15" hidden="1" customHeight="1" outlineLevel="2" x14ac:dyDescent="0.4">
      <c r="B536" s="247"/>
      <c r="C536" s="145"/>
      <c r="D536" s="146"/>
      <c r="E536" s="146"/>
      <c r="F536" s="141"/>
      <c r="G536" s="171"/>
      <c r="H536" s="143" t="s">
        <v>245</v>
      </c>
      <c r="I536" s="129"/>
      <c r="J536" s="200"/>
      <c r="K536" s="143" t="s">
        <v>245</v>
      </c>
      <c r="L536" s="129"/>
      <c r="M536" s="200"/>
      <c r="N536" s="143" t="s">
        <v>245</v>
      </c>
      <c r="O536" s="129"/>
      <c r="P536" s="200"/>
      <c r="Q536" s="143" t="s">
        <v>245</v>
      </c>
      <c r="R536" s="129"/>
      <c r="S536" s="200"/>
      <c r="T536" s="144" t="s">
        <v>246</v>
      </c>
      <c r="U536" s="172">
        <f t="shared" ref="U536:U546" si="75">PRODUCT(G536,I536,L536,O536,R536)</f>
        <v>0</v>
      </c>
      <c r="V536" s="198" t="s">
        <v>330</v>
      </c>
      <c r="Z536" s="247"/>
      <c r="AA536" s="145"/>
      <c r="AB536" s="146"/>
      <c r="AC536" s="146"/>
      <c r="AD536" s="141"/>
      <c r="AE536" s="142"/>
      <c r="AF536" s="143" t="s">
        <v>245</v>
      </c>
      <c r="AG536" s="129"/>
      <c r="AH536" s="200"/>
      <c r="AI536" s="143" t="s">
        <v>245</v>
      </c>
      <c r="AJ536" s="129"/>
      <c r="AK536" s="200"/>
      <c r="AL536" s="143" t="s">
        <v>245</v>
      </c>
      <c r="AM536" s="129"/>
      <c r="AN536" s="200"/>
      <c r="AO536" s="143" t="s">
        <v>245</v>
      </c>
      <c r="AP536" s="129"/>
      <c r="AQ536" s="200"/>
      <c r="AR536" s="144" t="s">
        <v>246</v>
      </c>
      <c r="AS536" s="172">
        <f t="shared" ref="AS536:AS546" si="76">PRODUCT(AE536,AG536,AJ536,AM536,AP536)</f>
        <v>0</v>
      </c>
      <c r="AT536" s="198" t="s">
        <v>330</v>
      </c>
    </row>
    <row r="537" spans="2:46" ht="15" hidden="1" customHeight="1" outlineLevel="2" x14ac:dyDescent="0.4">
      <c r="B537" s="247"/>
      <c r="C537" s="145"/>
      <c r="D537" s="146"/>
      <c r="E537" s="146"/>
      <c r="F537" s="141"/>
      <c r="G537" s="171"/>
      <c r="H537" s="143" t="s">
        <v>245</v>
      </c>
      <c r="I537" s="129"/>
      <c r="J537" s="200"/>
      <c r="K537" s="143" t="s">
        <v>245</v>
      </c>
      <c r="L537" s="129"/>
      <c r="M537" s="200"/>
      <c r="N537" s="143" t="s">
        <v>245</v>
      </c>
      <c r="O537" s="129"/>
      <c r="P537" s="200"/>
      <c r="Q537" s="143" t="s">
        <v>245</v>
      </c>
      <c r="R537" s="129"/>
      <c r="S537" s="200"/>
      <c r="T537" s="144" t="s">
        <v>246</v>
      </c>
      <c r="U537" s="172">
        <f t="shared" si="75"/>
        <v>0</v>
      </c>
      <c r="V537" s="198" t="s">
        <v>330</v>
      </c>
      <c r="Z537" s="247"/>
      <c r="AA537" s="145"/>
      <c r="AB537" s="146"/>
      <c r="AC537" s="146"/>
      <c r="AD537" s="141"/>
      <c r="AE537" s="142"/>
      <c r="AF537" s="143" t="s">
        <v>245</v>
      </c>
      <c r="AG537" s="129"/>
      <c r="AH537" s="200"/>
      <c r="AI537" s="143" t="s">
        <v>245</v>
      </c>
      <c r="AJ537" s="129"/>
      <c r="AK537" s="200"/>
      <c r="AL537" s="143" t="s">
        <v>245</v>
      </c>
      <c r="AM537" s="129"/>
      <c r="AN537" s="200"/>
      <c r="AO537" s="143" t="s">
        <v>245</v>
      </c>
      <c r="AP537" s="129"/>
      <c r="AQ537" s="200"/>
      <c r="AR537" s="144" t="s">
        <v>246</v>
      </c>
      <c r="AS537" s="172">
        <f t="shared" si="76"/>
        <v>0</v>
      </c>
      <c r="AT537" s="198" t="s">
        <v>330</v>
      </c>
    </row>
    <row r="538" spans="2:46" ht="15" hidden="1" customHeight="1" outlineLevel="2" x14ac:dyDescent="0.4">
      <c r="B538" s="247"/>
      <c r="C538" s="145"/>
      <c r="D538" s="146"/>
      <c r="E538" s="146"/>
      <c r="F538" s="141"/>
      <c r="G538" s="171"/>
      <c r="H538" s="143" t="s">
        <v>245</v>
      </c>
      <c r="I538" s="129"/>
      <c r="J538" s="200"/>
      <c r="K538" s="143" t="s">
        <v>245</v>
      </c>
      <c r="L538" s="129"/>
      <c r="M538" s="200"/>
      <c r="N538" s="143" t="s">
        <v>245</v>
      </c>
      <c r="O538" s="129"/>
      <c r="P538" s="200"/>
      <c r="Q538" s="143" t="s">
        <v>245</v>
      </c>
      <c r="R538" s="129"/>
      <c r="S538" s="200"/>
      <c r="T538" s="144" t="s">
        <v>246</v>
      </c>
      <c r="U538" s="172">
        <f t="shared" si="75"/>
        <v>0</v>
      </c>
      <c r="V538" s="198" t="s">
        <v>330</v>
      </c>
      <c r="Z538" s="247"/>
      <c r="AA538" s="145"/>
      <c r="AB538" s="146"/>
      <c r="AC538" s="146"/>
      <c r="AD538" s="141"/>
      <c r="AE538" s="142"/>
      <c r="AF538" s="143" t="s">
        <v>245</v>
      </c>
      <c r="AG538" s="129"/>
      <c r="AH538" s="200"/>
      <c r="AI538" s="143" t="s">
        <v>245</v>
      </c>
      <c r="AJ538" s="129"/>
      <c r="AK538" s="200"/>
      <c r="AL538" s="143" t="s">
        <v>245</v>
      </c>
      <c r="AM538" s="129"/>
      <c r="AN538" s="200"/>
      <c r="AO538" s="143" t="s">
        <v>245</v>
      </c>
      <c r="AP538" s="129"/>
      <c r="AQ538" s="200"/>
      <c r="AR538" s="144" t="s">
        <v>246</v>
      </c>
      <c r="AS538" s="172">
        <f t="shared" si="76"/>
        <v>0</v>
      </c>
      <c r="AT538" s="198" t="s">
        <v>330</v>
      </c>
    </row>
    <row r="539" spans="2:46" ht="15" hidden="1" customHeight="1" outlineLevel="2" x14ac:dyDescent="0.4">
      <c r="B539" s="247"/>
      <c r="C539" s="145"/>
      <c r="D539" s="146"/>
      <c r="E539" s="146"/>
      <c r="F539" s="141"/>
      <c r="G539" s="171"/>
      <c r="H539" s="143" t="s">
        <v>245</v>
      </c>
      <c r="I539" s="129"/>
      <c r="J539" s="200"/>
      <c r="K539" s="143" t="s">
        <v>245</v>
      </c>
      <c r="L539" s="129"/>
      <c r="M539" s="200"/>
      <c r="N539" s="143" t="s">
        <v>245</v>
      </c>
      <c r="O539" s="129"/>
      <c r="P539" s="200"/>
      <c r="Q539" s="143" t="s">
        <v>245</v>
      </c>
      <c r="R539" s="129"/>
      <c r="S539" s="200"/>
      <c r="T539" s="144" t="s">
        <v>246</v>
      </c>
      <c r="U539" s="172">
        <f t="shared" si="75"/>
        <v>0</v>
      </c>
      <c r="V539" s="198" t="s">
        <v>330</v>
      </c>
      <c r="Z539" s="247"/>
      <c r="AA539" s="145"/>
      <c r="AB539" s="146"/>
      <c r="AC539" s="146"/>
      <c r="AD539" s="141"/>
      <c r="AE539" s="142"/>
      <c r="AF539" s="143" t="s">
        <v>245</v>
      </c>
      <c r="AG539" s="129"/>
      <c r="AH539" s="200"/>
      <c r="AI539" s="143" t="s">
        <v>245</v>
      </c>
      <c r="AJ539" s="129"/>
      <c r="AK539" s="200"/>
      <c r="AL539" s="143" t="s">
        <v>245</v>
      </c>
      <c r="AM539" s="129"/>
      <c r="AN539" s="200"/>
      <c r="AO539" s="143" t="s">
        <v>245</v>
      </c>
      <c r="AP539" s="129"/>
      <c r="AQ539" s="200"/>
      <c r="AR539" s="144" t="s">
        <v>246</v>
      </c>
      <c r="AS539" s="172">
        <f t="shared" si="76"/>
        <v>0</v>
      </c>
      <c r="AT539" s="198" t="s">
        <v>330</v>
      </c>
    </row>
    <row r="540" spans="2:46" ht="15" hidden="1" customHeight="1" outlineLevel="2" x14ac:dyDescent="0.4">
      <c r="B540" s="247"/>
      <c r="C540" s="145"/>
      <c r="D540" s="146"/>
      <c r="E540" s="146"/>
      <c r="F540" s="141"/>
      <c r="G540" s="171"/>
      <c r="H540" s="143" t="s">
        <v>245</v>
      </c>
      <c r="I540" s="129"/>
      <c r="J540" s="200"/>
      <c r="K540" s="143" t="s">
        <v>245</v>
      </c>
      <c r="L540" s="129"/>
      <c r="M540" s="200"/>
      <c r="N540" s="143" t="s">
        <v>245</v>
      </c>
      <c r="O540" s="129"/>
      <c r="P540" s="200"/>
      <c r="Q540" s="143" t="s">
        <v>245</v>
      </c>
      <c r="R540" s="129"/>
      <c r="S540" s="200"/>
      <c r="T540" s="144" t="s">
        <v>246</v>
      </c>
      <c r="U540" s="172">
        <f t="shared" si="75"/>
        <v>0</v>
      </c>
      <c r="V540" s="198" t="s">
        <v>330</v>
      </c>
      <c r="Z540" s="247"/>
      <c r="AA540" s="145"/>
      <c r="AB540" s="146"/>
      <c r="AC540" s="146"/>
      <c r="AD540" s="141"/>
      <c r="AE540" s="142"/>
      <c r="AF540" s="143" t="s">
        <v>245</v>
      </c>
      <c r="AG540" s="129"/>
      <c r="AH540" s="200"/>
      <c r="AI540" s="143" t="s">
        <v>245</v>
      </c>
      <c r="AJ540" s="129"/>
      <c r="AK540" s="200"/>
      <c r="AL540" s="143" t="s">
        <v>245</v>
      </c>
      <c r="AM540" s="129"/>
      <c r="AN540" s="200"/>
      <c r="AO540" s="143" t="s">
        <v>245</v>
      </c>
      <c r="AP540" s="129"/>
      <c r="AQ540" s="200"/>
      <c r="AR540" s="144" t="s">
        <v>246</v>
      </c>
      <c r="AS540" s="172">
        <f t="shared" si="76"/>
        <v>0</v>
      </c>
      <c r="AT540" s="198" t="s">
        <v>330</v>
      </c>
    </row>
    <row r="541" spans="2:46" ht="15" hidden="1" customHeight="1" outlineLevel="2" x14ac:dyDescent="0.4">
      <c r="B541" s="247"/>
      <c r="C541" s="145"/>
      <c r="D541" s="146"/>
      <c r="E541" s="146"/>
      <c r="F541" s="141"/>
      <c r="G541" s="171"/>
      <c r="H541" s="143" t="s">
        <v>245</v>
      </c>
      <c r="I541" s="129"/>
      <c r="J541" s="200"/>
      <c r="K541" s="143" t="s">
        <v>245</v>
      </c>
      <c r="L541" s="129"/>
      <c r="M541" s="200"/>
      <c r="N541" s="143" t="s">
        <v>245</v>
      </c>
      <c r="O541" s="129"/>
      <c r="P541" s="200"/>
      <c r="Q541" s="143" t="s">
        <v>245</v>
      </c>
      <c r="R541" s="129"/>
      <c r="S541" s="200"/>
      <c r="T541" s="144" t="s">
        <v>246</v>
      </c>
      <c r="U541" s="172">
        <f t="shared" si="75"/>
        <v>0</v>
      </c>
      <c r="V541" s="198" t="s">
        <v>330</v>
      </c>
      <c r="Z541" s="247"/>
      <c r="AA541" s="145"/>
      <c r="AB541" s="146"/>
      <c r="AC541" s="146"/>
      <c r="AD541" s="141"/>
      <c r="AE541" s="142"/>
      <c r="AF541" s="143" t="s">
        <v>245</v>
      </c>
      <c r="AG541" s="129"/>
      <c r="AH541" s="200"/>
      <c r="AI541" s="143" t="s">
        <v>245</v>
      </c>
      <c r="AJ541" s="129"/>
      <c r="AK541" s="200"/>
      <c r="AL541" s="143" t="s">
        <v>245</v>
      </c>
      <c r="AM541" s="129"/>
      <c r="AN541" s="200"/>
      <c r="AO541" s="143" t="s">
        <v>245</v>
      </c>
      <c r="AP541" s="129"/>
      <c r="AQ541" s="200"/>
      <c r="AR541" s="144" t="s">
        <v>246</v>
      </c>
      <c r="AS541" s="172">
        <f t="shared" si="76"/>
        <v>0</v>
      </c>
      <c r="AT541" s="198" t="s">
        <v>330</v>
      </c>
    </row>
    <row r="542" spans="2:46" ht="15" hidden="1" customHeight="1" outlineLevel="2" x14ac:dyDescent="0.4">
      <c r="B542" s="247"/>
      <c r="C542" s="145"/>
      <c r="D542" s="146"/>
      <c r="E542" s="146"/>
      <c r="F542" s="141"/>
      <c r="G542" s="171"/>
      <c r="H542" s="143" t="s">
        <v>245</v>
      </c>
      <c r="I542" s="129"/>
      <c r="J542" s="200"/>
      <c r="K542" s="143" t="s">
        <v>245</v>
      </c>
      <c r="L542" s="129"/>
      <c r="M542" s="200"/>
      <c r="N542" s="143" t="s">
        <v>245</v>
      </c>
      <c r="O542" s="129"/>
      <c r="P542" s="200"/>
      <c r="Q542" s="143" t="s">
        <v>245</v>
      </c>
      <c r="R542" s="129"/>
      <c r="S542" s="200"/>
      <c r="T542" s="144" t="s">
        <v>246</v>
      </c>
      <c r="U542" s="172">
        <f t="shared" si="75"/>
        <v>0</v>
      </c>
      <c r="V542" s="198" t="s">
        <v>330</v>
      </c>
      <c r="Z542" s="247"/>
      <c r="AA542" s="145"/>
      <c r="AB542" s="146"/>
      <c r="AC542" s="146"/>
      <c r="AD542" s="141"/>
      <c r="AE542" s="142"/>
      <c r="AF542" s="143" t="s">
        <v>245</v>
      </c>
      <c r="AG542" s="129"/>
      <c r="AH542" s="200"/>
      <c r="AI542" s="143" t="s">
        <v>245</v>
      </c>
      <c r="AJ542" s="129"/>
      <c r="AK542" s="200"/>
      <c r="AL542" s="143" t="s">
        <v>245</v>
      </c>
      <c r="AM542" s="129"/>
      <c r="AN542" s="200"/>
      <c r="AO542" s="143" t="s">
        <v>245</v>
      </c>
      <c r="AP542" s="129"/>
      <c r="AQ542" s="200"/>
      <c r="AR542" s="144" t="s">
        <v>246</v>
      </c>
      <c r="AS542" s="172">
        <f t="shared" si="76"/>
        <v>0</v>
      </c>
      <c r="AT542" s="198" t="s">
        <v>330</v>
      </c>
    </row>
    <row r="543" spans="2:46" ht="15" hidden="1" customHeight="1" outlineLevel="2" x14ac:dyDescent="0.4">
      <c r="B543" s="247"/>
      <c r="C543" s="145"/>
      <c r="D543" s="146"/>
      <c r="E543" s="146"/>
      <c r="F543" s="141"/>
      <c r="G543" s="171"/>
      <c r="H543" s="143" t="s">
        <v>245</v>
      </c>
      <c r="I543" s="129"/>
      <c r="J543" s="200"/>
      <c r="K543" s="143" t="s">
        <v>245</v>
      </c>
      <c r="L543" s="129"/>
      <c r="M543" s="200"/>
      <c r="N543" s="143" t="s">
        <v>245</v>
      </c>
      <c r="O543" s="129"/>
      <c r="P543" s="200"/>
      <c r="Q543" s="143" t="s">
        <v>245</v>
      </c>
      <c r="R543" s="129"/>
      <c r="S543" s="200"/>
      <c r="T543" s="144" t="s">
        <v>246</v>
      </c>
      <c r="U543" s="172">
        <f t="shared" si="75"/>
        <v>0</v>
      </c>
      <c r="V543" s="198" t="s">
        <v>330</v>
      </c>
      <c r="Z543" s="247"/>
      <c r="AA543" s="145"/>
      <c r="AB543" s="146"/>
      <c r="AC543" s="146"/>
      <c r="AD543" s="141"/>
      <c r="AE543" s="142"/>
      <c r="AF543" s="143" t="s">
        <v>245</v>
      </c>
      <c r="AG543" s="129"/>
      <c r="AH543" s="200"/>
      <c r="AI543" s="143" t="s">
        <v>245</v>
      </c>
      <c r="AJ543" s="129"/>
      <c r="AK543" s="200"/>
      <c r="AL543" s="143" t="s">
        <v>245</v>
      </c>
      <c r="AM543" s="129"/>
      <c r="AN543" s="200"/>
      <c r="AO543" s="143" t="s">
        <v>245</v>
      </c>
      <c r="AP543" s="129"/>
      <c r="AQ543" s="200"/>
      <c r="AR543" s="144" t="s">
        <v>246</v>
      </c>
      <c r="AS543" s="172">
        <f t="shared" si="76"/>
        <v>0</v>
      </c>
      <c r="AT543" s="198" t="s">
        <v>330</v>
      </c>
    </row>
    <row r="544" spans="2:46" ht="15" hidden="1" customHeight="1" outlineLevel="2" x14ac:dyDescent="0.4">
      <c r="B544" s="247"/>
      <c r="C544" s="145"/>
      <c r="D544" s="146"/>
      <c r="E544" s="146"/>
      <c r="F544" s="141"/>
      <c r="G544" s="171"/>
      <c r="H544" s="143" t="s">
        <v>245</v>
      </c>
      <c r="I544" s="129"/>
      <c r="J544" s="200"/>
      <c r="K544" s="143" t="s">
        <v>245</v>
      </c>
      <c r="L544" s="129"/>
      <c r="M544" s="200"/>
      <c r="N544" s="143" t="s">
        <v>245</v>
      </c>
      <c r="O544" s="129"/>
      <c r="P544" s="200"/>
      <c r="Q544" s="143" t="s">
        <v>245</v>
      </c>
      <c r="R544" s="129"/>
      <c r="S544" s="200"/>
      <c r="T544" s="144" t="s">
        <v>246</v>
      </c>
      <c r="U544" s="172">
        <f t="shared" si="75"/>
        <v>0</v>
      </c>
      <c r="V544" s="198" t="s">
        <v>330</v>
      </c>
      <c r="Z544" s="247"/>
      <c r="AA544" s="145"/>
      <c r="AB544" s="146"/>
      <c r="AC544" s="146"/>
      <c r="AD544" s="141"/>
      <c r="AE544" s="142"/>
      <c r="AF544" s="143" t="s">
        <v>245</v>
      </c>
      <c r="AG544" s="129"/>
      <c r="AH544" s="200"/>
      <c r="AI544" s="143" t="s">
        <v>245</v>
      </c>
      <c r="AJ544" s="129"/>
      <c r="AK544" s="200"/>
      <c r="AL544" s="143" t="s">
        <v>245</v>
      </c>
      <c r="AM544" s="129"/>
      <c r="AN544" s="200"/>
      <c r="AO544" s="143" t="s">
        <v>245</v>
      </c>
      <c r="AP544" s="129"/>
      <c r="AQ544" s="200"/>
      <c r="AR544" s="144" t="s">
        <v>246</v>
      </c>
      <c r="AS544" s="172">
        <f t="shared" si="76"/>
        <v>0</v>
      </c>
      <c r="AT544" s="198" t="s">
        <v>330</v>
      </c>
    </row>
    <row r="545" spans="2:46" ht="15" hidden="1" customHeight="1" outlineLevel="2" x14ac:dyDescent="0.4">
      <c r="B545" s="247"/>
      <c r="C545" s="145"/>
      <c r="D545" s="146"/>
      <c r="E545" s="146"/>
      <c r="F545" s="141"/>
      <c r="G545" s="171"/>
      <c r="H545" s="143" t="s">
        <v>245</v>
      </c>
      <c r="I545" s="129"/>
      <c r="J545" s="200"/>
      <c r="K545" s="143" t="s">
        <v>245</v>
      </c>
      <c r="L545" s="129"/>
      <c r="M545" s="200"/>
      <c r="N545" s="143" t="s">
        <v>245</v>
      </c>
      <c r="O545" s="129"/>
      <c r="P545" s="200"/>
      <c r="Q545" s="143" t="s">
        <v>245</v>
      </c>
      <c r="R545" s="129"/>
      <c r="S545" s="200"/>
      <c r="T545" s="144" t="s">
        <v>246</v>
      </c>
      <c r="U545" s="172">
        <f t="shared" si="75"/>
        <v>0</v>
      </c>
      <c r="V545" s="198" t="s">
        <v>330</v>
      </c>
      <c r="Z545" s="247"/>
      <c r="AA545" s="145"/>
      <c r="AB545" s="146"/>
      <c r="AC545" s="146"/>
      <c r="AD545" s="141"/>
      <c r="AE545" s="142"/>
      <c r="AF545" s="143" t="s">
        <v>245</v>
      </c>
      <c r="AG545" s="129"/>
      <c r="AH545" s="200"/>
      <c r="AI545" s="143" t="s">
        <v>245</v>
      </c>
      <c r="AJ545" s="129"/>
      <c r="AK545" s="200"/>
      <c r="AL545" s="143" t="s">
        <v>245</v>
      </c>
      <c r="AM545" s="129"/>
      <c r="AN545" s="200"/>
      <c r="AO545" s="143" t="s">
        <v>245</v>
      </c>
      <c r="AP545" s="129"/>
      <c r="AQ545" s="200"/>
      <c r="AR545" s="144" t="s">
        <v>246</v>
      </c>
      <c r="AS545" s="172">
        <f t="shared" si="76"/>
        <v>0</v>
      </c>
      <c r="AT545" s="198" t="s">
        <v>330</v>
      </c>
    </row>
    <row r="546" spans="2:46" ht="15" hidden="1" customHeight="1" outlineLevel="2" x14ac:dyDescent="0.4">
      <c r="B546" s="247"/>
      <c r="C546" s="145"/>
      <c r="D546" s="146"/>
      <c r="E546" s="146"/>
      <c r="F546" s="141"/>
      <c r="G546" s="171"/>
      <c r="H546" s="143" t="s">
        <v>245</v>
      </c>
      <c r="I546" s="129"/>
      <c r="J546" s="200"/>
      <c r="K546" s="143" t="s">
        <v>245</v>
      </c>
      <c r="L546" s="129"/>
      <c r="M546" s="200"/>
      <c r="N546" s="143" t="s">
        <v>245</v>
      </c>
      <c r="O546" s="129"/>
      <c r="P546" s="200"/>
      <c r="Q546" s="143" t="s">
        <v>245</v>
      </c>
      <c r="R546" s="129"/>
      <c r="S546" s="200"/>
      <c r="T546" s="144" t="s">
        <v>246</v>
      </c>
      <c r="U546" s="172">
        <f t="shared" si="75"/>
        <v>0</v>
      </c>
      <c r="V546" s="198" t="s">
        <v>330</v>
      </c>
      <c r="Z546" s="247"/>
      <c r="AA546" s="145"/>
      <c r="AB546" s="146"/>
      <c r="AC546" s="146"/>
      <c r="AD546" s="141"/>
      <c r="AE546" s="142"/>
      <c r="AF546" s="143" t="s">
        <v>245</v>
      </c>
      <c r="AG546" s="129"/>
      <c r="AH546" s="200"/>
      <c r="AI546" s="143" t="s">
        <v>245</v>
      </c>
      <c r="AJ546" s="129"/>
      <c r="AK546" s="200"/>
      <c r="AL546" s="143" t="s">
        <v>245</v>
      </c>
      <c r="AM546" s="129"/>
      <c r="AN546" s="200"/>
      <c r="AO546" s="143" t="s">
        <v>245</v>
      </c>
      <c r="AP546" s="129"/>
      <c r="AQ546" s="200"/>
      <c r="AR546" s="144" t="s">
        <v>246</v>
      </c>
      <c r="AS546" s="172">
        <f t="shared" si="76"/>
        <v>0</v>
      </c>
      <c r="AT546" s="198" t="s">
        <v>330</v>
      </c>
    </row>
    <row r="547" spans="2:46" ht="15" hidden="1" customHeight="1" outlineLevel="2" x14ac:dyDescent="0.4">
      <c r="B547" s="247"/>
      <c r="C547" s="145"/>
      <c r="D547" s="146"/>
      <c r="E547" s="146"/>
      <c r="F547" s="141"/>
      <c r="G547" s="171"/>
      <c r="H547" s="143" t="s">
        <v>245</v>
      </c>
      <c r="I547" s="129"/>
      <c r="J547" s="200"/>
      <c r="K547" s="143" t="s">
        <v>245</v>
      </c>
      <c r="L547" s="129"/>
      <c r="M547" s="200"/>
      <c r="N547" s="143" t="s">
        <v>245</v>
      </c>
      <c r="O547" s="129"/>
      <c r="P547" s="200"/>
      <c r="Q547" s="143" t="s">
        <v>245</v>
      </c>
      <c r="R547" s="129"/>
      <c r="S547" s="200"/>
      <c r="T547" s="144" t="s">
        <v>246</v>
      </c>
      <c r="U547" s="172">
        <f t="shared" si="72"/>
        <v>0</v>
      </c>
      <c r="V547" s="198" t="s">
        <v>330</v>
      </c>
      <c r="Z547" s="247"/>
      <c r="AA547" s="145"/>
      <c r="AB547" s="146"/>
      <c r="AC547" s="146"/>
      <c r="AD547" s="141"/>
      <c r="AE547" s="142"/>
      <c r="AF547" s="143" t="s">
        <v>245</v>
      </c>
      <c r="AG547" s="129"/>
      <c r="AH547" s="200"/>
      <c r="AI547" s="143" t="s">
        <v>245</v>
      </c>
      <c r="AJ547" s="129"/>
      <c r="AK547" s="200"/>
      <c r="AL547" s="143" t="s">
        <v>245</v>
      </c>
      <c r="AM547" s="129"/>
      <c r="AN547" s="200"/>
      <c r="AO547" s="143" t="s">
        <v>245</v>
      </c>
      <c r="AP547" s="129"/>
      <c r="AQ547" s="200"/>
      <c r="AR547" s="144" t="s">
        <v>246</v>
      </c>
      <c r="AS547" s="172">
        <f t="shared" si="73"/>
        <v>0</v>
      </c>
      <c r="AT547" s="198" t="s">
        <v>330</v>
      </c>
    </row>
    <row r="548" spans="2:46" ht="15" hidden="1" customHeight="1" outlineLevel="2" x14ac:dyDescent="0.4">
      <c r="B548" s="247"/>
      <c r="C548" s="145"/>
      <c r="D548" s="146"/>
      <c r="E548" s="146"/>
      <c r="F548" s="141"/>
      <c r="G548" s="171"/>
      <c r="H548" s="143" t="s">
        <v>245</v>
      </c>
      <c r="I548" s="129"/>
      <c r="J548" s="200"/>
      <c r="K548" s="143" t="s">
        <v>245</v>
      </c>
      <c r="L548" s="129"/>
      <c r="M548" s="200"/>
      <c r="N548" s="143" t="s">
        <v>245</v>
      </c>
      <c r="O548" s="129"/>
      <c r="P548" s="200"/>
      <c r="Q548" s="143" t="s">
        <v>245</v>
      </c>
      <c r="R548" s="129"/>
      <c r="S548" s="200"/>
      <c r="T548" s="144" t="s">
        <v>246</v>
      </c>
      <c r="U548" s="172">
        <f t="shared" si="72"/>
        <v>0</v>
      </c>
      <c r="V548" s="198" t="s">
        <v>330</v>
      </c>
      <c r="Z548" s="247"/>
      <c r="AA548" s="145"/>
      <c r="AB548" s="146"/>
      <c r="AC548" s="146"/>
      <c r="AD548" s="141"/>
      <c r="AE548" s="142"/>
      <c r="AF548" s="143" t="s">
        <v>245</v>
      </c>
      <c r="AG548" s="129"/>
      <c r="AH548" s="200"/>
      <c r="AI548" s="143" t="s">
        <v>245</v>
      </c>
      <c r="AJ548" s="129"/>
      <c r="AK548" s="200"/>
      <c r="AL548" s="143" t="s">
        <v>245</v>
      </c>
      <c r="AM548" s="129"/>
      <c r="AN548" s="200"/>
      <c r="AO548" s="143" t="s">
        <v>245</v>
      </c>
      <c r="AP548" s="129"/>
      <c r="AQ548" s="200"/>
      <c r="AR548" s="144" t="s">
        <v>246</v>
      </c>
      <c r="AS548" s="172">
        <f t="shared" si="73"/>
        <v>0</v>
      </c>
      <c r="AT548" s="198" t="s">
        <v>330</v>
      </c>
    </row>
    <row r="549" spans="2:46" ht="15" hidden="1" customHeight="1" outlineLevel="2" x14ac:dyDescent="0.4">
      <c r="B549" s="247"/>
      <c r="C549" s="145"/>
      <c r="D549" s="146"/>
      <c r="E549" s="146"/>
      <c r="F549" s="141"/>
      <c r="G549" s="171"/>
      <c r="H549" s="143" t="s">
        <v>245</v>
      </c>
      <c r="I549" s="129"/>
      <c r="J549" s="200"/>
      <c r="K549" s="143" t="s">
        <v>245</v>
      </c>
      <c r="L549" s="129"/>
      <c r="M549" s="200"/>
      <c r="N549" s="143" t="s">
        <v>245</v>
      </c>
      <c r="O549" s="129"/>
      <c r="P549" s="200"/>
      <c r="Q549" s="143" t="s">
        <v>245</v>
      </c>
      <c r="R549" s="129"/>
      <c r="S549" s="200"/>
      <c r="T549" s="144" t="s">
        <v>246</v>
      </c>
      <c r="U549" s="172">
        <f t="shared" si="72"/>
        <v>0</v>
      </c>
      <c r="V549" s="198" t="s">
        <v>330</v>
      </c>
      <c r="Z549" s="247"/>
      <c r="AA549" s="145"/>
      <c r="AB549" s="146"/>
      <c r="AC549" s="146"/>
      <c r="AD549" s="141"/>
      <c r="AE549" s="142"/>
      <c r="AF549" s="143" t="s">
        <v>245</v>
      </c>
      <c r="AG549" s="129"/>
      <c r="AH549" s="200"/>
      <c r="AI549" s="143" t="s">
        <v>245</v>
      </c>
      <c r="AJ549" s="129"/>
      <c r="AK549" s="200"/>
      <c r="AL549" s="143" t="s">
        <v>245</v>
      </c>
      <c r="AM549" s="129"/>
      <c r="AN549" s="200"/>
      <c r="AO549" s="143" t="s">
        <v>245</v>
      </c>
      <c r="AP549" s="129"/>
      <c r="AQ549" s="200"/>
      <c r="AR549" s="144" t="s">
        <v>246</v>
      </c>
      <c r="AS549" s="172">
        <f t="shared" si="73"/>
        <v>0</v>
      </c>
      <c r="AT549" s="198" t="s">
        <v>330</v>
      </c>
    </row>
    <row r="550" spans="2:46" ht="15" hidden="1" customHeight="1" outlineLevel="2" x14ac:dyDescent="0.4">
      <c r="B550" s="247"/>
      <c r="C550" s="145"/>
      <c r="D550" s="146"/>
      <c r="E550" s="146"/>
      <c r="F550" s="141"/>
      <c r="G550" s="171"/>
      <c r="H550" s="143" t="s">
        <v>245</v>
      </c>
      <c r="I550" s="129"/>
      <c r="J550" s="200"/>
      <c r="K550" s="143" t="s">
        <v>245</v>
      </c>
      <c r="L550" s="129"/>
      <c r="M550" s="200"/>
      <c r="N550" s="143" t="s">
        <v>245</v>
      </c>
      <c r="O550" s="129"/>
      <c r="P550" s="200"/>
      <c r="Q550" s="143" t="s">
        <v>245</v>
      </c>
      <c r="R550" s="129"/>
      <c r="S550" s="200"/>
      <c r="T550" s="144" t="s">
        <v>246</v>
      </c>
      <c r="U550" s="172">
        <f t="shared" si="72"/>
        <v>0</v>
      </c>
      <c r="V550" s="198" t="s">
        <v>330</v>
      </c>
      <c r="Z550" s="247"/>
      <c r="AA550" s="145"/>
      <c r="AB550" s="146"/>
      <c r="AC550" s="146"/>
      <c r="AD550" s="141"/>
      <c r="AE550" s="142"/>
      <c r="AF550" s="143" t="s">
        <v>245</v>
      </c>
      <c r="AG550" s="129"/>
      <c r="AH550" s="200"/>
      <c r="AI550" s="143" t="s">
        <v>245</v>
      </c>
      <c r="AJ550" s="129"/>
      <c r="AK550" s="200"/>
      <c r="AL550" s="143" t="s">
        <v>245</v>
      </c>
      <c r="AM550" s="129"/>
      <c r="AN550" s="200"/>
      <c r="AO550" s="143" t="s">
        <v>245</v>
      </c>
      <c r="AP550" s="129"/>
      <c r="AQ550" s="200"/>
      <c r="AR550" s="144" t="s">
        <v>246</v>
      </c>
      <c r="AS550" s="172">
        <f t="shared" si="73"/>
        <v>0</v>
      </c>
      <c r="AT550" s="198" t="s">
        <v>330</v>
      </c>
    </row>
    <row r="551" spans="2:46" ht="15" hidden="1" customHeight="1" outlineLevel="2" x14ac:dyDescent="0.4">
      <c r="B551" s="247"/>
      <c r="C551" s="145"/>
      <c r="D551" s="146"/>
      <c r="E551" s="146"/>
      <c r="F551" s="141"/>
      <c r="G551" s="171"/>
      <c r="H551" s="143" t="s">
        <v>245</v>
      </c>
      <c r="I551" s="129"/>
      <c r="J551" s="200"/>
      <c r="K551" s="143" t="s">
        <v>245</v>
      </c>
      <c r="L551" s="129"/>
      <c r="M551" s="200"/>
      <c r="N551" s="143" t="s">
        <v>245</v>
      </c>
      <c r="O551" s="129"/>
      <c r="P551" s="200"/>
      <c r="Q551" s="143" t="s">
        <v>245</v>
      </c>
      <c r="R551" s="129"/>
      <c r="S551" s="200"/>
      <c r="T551" s="144" t="s">
        <v>246</v>
      </c>
      <c r="U551" s="172">
        <f t="shared" si="72"/>
        <v>0</v>
      </c>
      <c r="V551" s="198" t="s">
        <v>330</v>
      </c>
      <c r="Z551" s="247"/>
      <c r="AA551" s="145"/>
      <c r="AB551" s="146"/>
      <c r="AC551" s="146"/>
      <c r="AD551" s="141"/>
      <c r="AE551" s="142"/>
      <c r="AF551" s="143" t="s">
        <v>245</v>
      </c>
      <c r="AG551" s="129"/>
      <c r="AH551" s="200"/>
      <c r="AI551" s="143" t="s">
        <v>245</v>
      </c>
      <c r="AJ551" s="129"/>
      <c r="AK551" s="200"/>
      <c r="AL551" s="143" t="s">
        <v>245</v>
      </c>
      <c r="AM551" s="129"/>
      <c r="AN551" s="200"/>
      <c r="AO551" s="143" t="s">
        <v>245</v>
      </c>
      <c r="AP551" s="129"/>
      <c r="AQ551" s="200"/>
      <c r="AR551" s="144" t="s">
        <v>246</v>
      </c>
      <c r="AS551" s="172">
        <f t="shared" si="73"/>
        <v>0</v>
      </c>
      <c r="AT551" s="198" t="s">
        <v>330</v>
      </c>
    </row>
    <row r="552" spans="2:46" ht="15" hidden="1" customHeight="1" outlineLevel="2" x14ac:dyDescent="0.4">
      <c r="B552" s="247"/>
      <c r="C552" s="147"/>
      <c r="D552" s="147"/>
      <c r="E552" s="147"/>
      <c r="F552" s="141"/>
      <c r="G552" s="171"/>
      <c r="H552" s="143" t="s">
        <v>245</v>
      </c>
      <c r="I552" s="129"/>
      <c r="J552" s="200"/>
      <c r="K552" s="143" t="s">
        <v>245</v>
      </c>
      <c r="L552" s="129"/>
      <c r="M552" s="200"/>
      <c r="N552" s="143" t="s">
        <v>245</v>
      </c>
      <c r="O552" s="129"/>
      <c r="P552" s="200"/>
      <c r="Q552" s="143" t="s">
        <v>245</v>
      </c>
      <c r="R552" s="129"/>
      <c r="S552" s="200"/>
      <c r="T552" s="144" t="s">
        <v>246</v>
      </c>
      <c r="U552" s="172">
        <f>PRODUCT(G552,I552,L552,O552,R552)</f>
        <v>0</v>
      </c>
      <c r="V552" s="198" t="s">
        <v>330</v>
      </c>
      <c r="Z552" s="247"/>
      <c r="AA552" s="147"/>
      <c r="AB552" s="147"/>
      <c r="AC552" s="147"/>
      <c r="AD552" s="141"/>
      <c r="AE552" s="142"/>
      <c r="AF552" s="143" t="s">
        <v>245</v>
      </c>
      <c r="AG552" s="129"/>
      <c r="AH552" s="200"/>
      <c r="AI552" s="143" t="s">
        <v>245</v>
      </c>
      <c r="AJ552" s="129"/>
      <c r="AK552" s="200"/>
      <c r="AL552" s="143" t="s">
        <v>245</v>
      </c>
      <c r="AM552" s="129"/>
      <c r="AN552" s="200"/>
      <c r="AO552" s="143" t="s">
        <v>245</v>
      </c>
      <c r="AP552" s="129"/>
      <c r="AQ552" s="200"/>
      <c r="AR552" s="144" t="s">
        <v>246</v>
      </c>
      <c r="AS552" s="172">
        <f>PRODUCT(AE552,AG552,AJ552,AM552,AP552)</f>
        <v>0</v>
      </c>
      <c r="AT552" s="198" t="s">
        <v>330</v>
      </c>
    </row>
    <row r="553" spans="2:46" ht="15" hidden="1" customHeight="1" outlineLevel="2" x14ac:dyDescent="0.4">
      <c r="B553" s="247"/>
      <c r="C553" s="147"/>
      <c r="D553" s="147"/>
      <c r="E553" s="147"/>
      <c r="F553" s="141"/>
      <c r="G553" s="171"/>
      <c r="H553" s="143" t="s">
        <v>245</v>
      </c>
      <c r="I553" s="129"/>
      <c r="J553" s="200"/>
      <c r="K553" s="143" t="s">
        <v>245</v>
      </c>
      <c r="L553" s="129"/>
      <c r="M553" s="200"/>
      <c r="N553" s="143" t="s">
        <v>245</v>
      </c>
      <c r="O553" s="129"/>
      <c r="P553" s="200"/>
      <c r="Q553" s="143" t="s">
        <v>245</v>
      </c>
      <c r="R553" s="129"/>
      <c r="S553" s="200"/>
      <c r="T553" s="144" t="s">
        <v>246</v>
      </c>
      <c r="U553" s="172">
        <f>PRODUCT(G553,I553,L553,O553,R553)</f>
        <v>0</v>
      </c>
      <c r="V553" s="198" t="s">
        <v>330</v>
      </c>
      <c r="Z553" s="247"/>
      <c r="AA553" s="147"/>
      <c r="AB553" s="147"/>
      <c r="AC553" s="147"/>
      <c r="AD553" s="141"/>
      <c r="AE553" s="142"/>
      <c r="AF553" s="143" t="s">
        <v>245</v>
      </c>
      <c r="AG553" s="129"/>
      <c r="AH553" s="200"/>
      <c r="AI553" s="143" t="s">
        <v>245</v>
      </c>
      <c r="AJ553" s="129"/>
      <c r="AK553" s="200"/>
      <c r="AL553" s="143" t="s">
        <v>245</v>
      </c>
      <c r="AM553" s="129"/>
      <c r="AN553" s="200"/>
      <c r="AO553" s="143" t="s">
        <v>245</v>
      </c>
      <c r="AP553" s="129"/>
      <c r="AQ553" s="200"/>
      <c r="AR553" s="144" t="s">
        <v>246</v>
      </c>
      <c r="AS553" s="172">
        <f>PRODUCT(AE553,AG553,AJ553,AM553,AP553)</f>
        <v>0</v>
      </c>
      <c r="AT553" s="198" t="s">
        <v>330</v>
      </c>
    </row>
    <row r="554" spans="2:46" ht="15" hidden="1" customHeight="1" outlineLevel="2" x14ac:dyDescent="0.4">
      <c r="B554" s="247"/>
      <c r="C554" s="147"/>
      <c r="D554" s="147"/>
      <c r="E554" s="147"/>
      <c r="F554" s="141"/>
      <c r="G554" s="171"/>
      <c r="H554" s="143" t="s">
        <v>245</v>
      </c>
      <c r="I554" s="129"/>
      <c r="J554" s="200"/>
      <c r="K554" s="143" t="s">
        <v>245</v>
      </c>
      <c r="L554" s="129"/>
      <c r="M554" s="200"/>
      <c r="N554" s="143" t="s">
        <v>245</v>
      </c>
      <c r="O554" s="129"/>
      <c r="P554" s="200"/>
      <c r="Q554" s="143" t="s">
        <v>245</v>
      </c>
      <c r="R554" s="129"/>
      <c r="S554" s="200"/>
      <c r="T554" s="144" t="s">
        <v>246</v>
      </c>
      <c r="U554" s="172">
        <f>PRODUCT(G554,I554,L554,O554,R554)</f>
        <v>0</v>
      </c>
      <c r="V554" s="198" t="s">
        <v>330</v>
      </c>
      <c r="Z554" s="247"/>
      <c r="AA554" s="147"/>
      <c r="AB554" s="147"/>
      <c r="AC554" s="147"/>
      <c r="AD554" s="141"/>
      <c r="AE554" s="142"/>
      <c r="AF554" s="143" t="s">
        <v>245</v>
      </c>
      <c r="AG554" s="129"/>
      <c r="AH554" s="200"/>
      <c r="AI554" s="143" t="s">
        <v>245</v>
      </c>
      <c r="AJ554" s="129"/>
      <c r="AK554" s="200"/>
      <c r="AL554" s="143" t="s">
        <v>245</v>
      </c>
      <c r="AM554" s="129"/>
      <c r="AN554" s="200"/>
      <c r="AO554" s="143" t="s">
        <v>245</v>
      </c>
      <c r="AP554" s="129"/>
      <c r="AQ554" s="200"/>
      <c r="AR554" s="144" t="s">
        <v>246</v>
      </c>
      <c r="AS554" s="172">
        <f>PRODUCT(AE554,AG554,AJ554,AM554,AP554)</f>
        <v>0</v>
      </c>
      <c r="AT554" s="198" t="s">
        <v>330</v>
      </c>
    </row>
    <row r="555" spans="2:46" ht="15" customHeight="1" outlineLevel="1" collapsed="1" x14ac:dyDescent="0.4">
      <c r="B555" s="248"/>
      <c r="C555" s="149"/>
      <c r="D555" s="155"/>
      <c r="E555" s="149"/>
      <c r="F555" s="150"/>
      <c r="G555" s="180"/>
      <c r="H555" s="152"/>
      <c r="I555" s="136"/>
      <c r="J555" s="136"/>
      <c r="K555" s="152"/>
      <c r="L555" s="136"/>
      <c r="M555" s="136"/>
      <c r="N555" s="152"/>
      <c r="O555" s="136"/>
      <c r="P555" s="136"/>
      <c r="Q555" s="152"/>
      <c r="R555" s="136"/>
      <c r="S555" s="136"/>
      <c r="T555" s="127" t="s">
        <v>253</v>
      </c>
      <c r="U555" s="172">
        <f>ROUNDDOWN(SUM(U525:U554),-3)</f>
        <v>0</v>
      </c>
      <c r="V555" s="138"/>
      <c r="Z555" s="248"/>
      <c r="AA555" s="149"/>
      <c r="AB555" s="155"/>
      <c r="AC555" s="149"/>
      <c r="AD555" s="150"/>
      <c r="AE555" s="151"/>
      <c r="AF555" s="152"/>
      <c r="AG555" s="136"/>
      <c r="AH555" s="136"/>
      <c r="AI555" s="152"/>
      <c r="AJ555" s="136"/>
      <c r="AK555" s="136"/>
      <c r="AL555" s="152"/>
      <c r="AM555" s="136"/>
      <c r="AN555" s="136"/>
      <c r="AO555" s="152"/>
      <c r="AP555" s="136"/>
      <c r="AQ555" s="136"/>
      <c r="AR555" s="127" t="s">
        <v>253</v>
      </c>
      <c r="AS555" s="172">
        <f>ROUNDDOWN(SUM(AS525:AS554),-3)</f>
        <v>0</v>
      </c>
      <c r="AT555" s="138"/>
    </row>
    <row r="556" spans="2:46" ht="15" customHeight="1" outlineLevel="1" x14ac:dyDescent="0.4">
      <c r="B556" s="246" t="s">
        <v>334</v>
      </c>
      <c r="C556" s="133" t="str">
        <f>IF('03-1_収支予算書'!B51="","",'03-1_収支予算書'!B51)</f>
        <v/>
      </c>
      <c r="D556" s="134" t="e">
        <f>IF('03-1_収支予算書'!C51="","",'03-1_収支予算書'!C51)*1000</f>
        <v>#VALUE!</v>
      </c>
      <c r="E556" s="134" t="e">
        <f>IF('03-1_収支予算書'!D51="","",'03-1_収支予算書'!D51)*1000</f>
        <v>#VALUE!</v>
      </c>
      <c r="F556" s="150"/>
      <c r="G556" s="179"/>
      <c r="H556" s="136"/>
      <c r="I556" s="136"/>
      <c r="J556" s="136"/>
      <c r="K556" s="136"/>
      <c r="L556" s="136"/>
      <c r="M556" s="136"/>
      <c r="N556" s="136"/>
      <c r="O556" s="136"/>
      <c r="P556" s="136"/>
      <c r="Q556" s="136"/>
      <c r="R556" s="136"/>
      <c r="S556" s="136"/>
      <c r="T556" s="136"/>
      <c r="U556" s="175"/>
      <c r="V556" s="138"/>
      <c r="Z556" s="246" t="s">
        <v>334</v>
      </c>
      <c r="AA556" s="133"/>
      <c r="AB556" s="134"/>
      <c r="AC556" s="134"/>
      <c r="AD556" s="150"/>
      <c r="AE556" s="136"/>
      <c r="AF556" s="136"/>
      <c r="AG556" s="136"/>
      <c r="AH556" s="136"/>
      <c r="AI556" s="136"/>
      <c r="AJ556" s="136"/>
      <c r="AK556" s="136"/>
      <c r="AL556" s="136"/>
      <c r="AM556" s="136"/>
      <c r="AN556" s="136"/>
      <c r="AO556" s="136"/>
      <c r="AP556" s="136"/>
      <c r="AQ556" s="136"/>
      <c r="AR556" s="136"/>
      <c r="AS556" s="137"/>
      <c r="AT556" s="138"/>
    </row>
    <row r="557" spans="2:46" ht="15" customHeight="1" outlineLevel="1" x14ac:dyDescent="0.4">
      <c r="B557" s="247"/>
      <c r="C557" s="139" t="s">
        <v>244</v>
      </c>
      <c r="D557" s="140">
        <f>ROUNDDOWN(SUMIF(V557:V586,"助成金以外からの支出",U557:U586),-3)</f>
        <v>0</v>
      </c>
      <c r="E557" s="140">
        <f>ROUNDDOWN(SUMIF(V557:V586,"助成金からの支出",U557:U586),-3)</f>
        <v>0</v>
      </c>
      <c r="F557" s="141"/>
      <c r="G557" s="171"/>
      <c r="H557" s="143" t="s">
        <v>245</v>
      </c>
      <c r="I557" s="129"/>
      <c r="J557" s="200"/>
      <c r="K557" s="143" t="s">
        <v>245</v>
      </c>
      <c r="L557" s="129"/>
      <c r="M557" s="200"/>
      <c r="N557" s="143" t="s">
        <v>245</v>
      </c>
      <c r="O557" s="129"/>
      <c r="P557" s="200"/>
      <c r="Q557" s="143" t="s">
        <v>245</v>
      </c>
      <c r="R557" s="129"/>
      <c r="S557" s="200"/>
      <c r="T557" s="144" t="s">
        <v>246</v>
      </c>
      <c r="U557" s="172">
        <f>PRODUCT(G557,I557,L557,O557,R557)</f>
        <v>0</v>
      </c>
      <c r="V557" s="198" t="s">
        <v>330</v>
      </c>
      <c r="Z557" s="247"/>
      <c r="AA557" s="139"/>
      <c r="AB557" s="140"/>
      <c r="AC557" s="140"/>
      <c r="AD557" s="141"/>
      <c r="AE557" s="142"/>
      <c r="AF557" s="143" t="s">
        <v>245</v>
      </c>
      <c r="AG557" s="129"/>
      <c r="AH557" s="200"/>
      <c r="AI557" s="143" t="s">
        <v>245</v>
      </c>
      <c r="AJ557" s="129"/>
      <c r="AK557" s="200"/>
      <c r="AL557" s="143" t="s">
        <v>245</v>
      </c>
      <c r="AM557" s="129"/>
      <c r="AN557" s="200"/>
      <c r="AO557" s="143" t="s">
        <v>245</v>
      </c>
      <c r="AP557" s="129"/>
      <c r="AQ557" s="200"/>
      <c r="AR557" s="144" t="s">
        <v>246</v>
      </c>
      <c r="AS557" s="172">
        <f>PRODUCT(AE557,AG557,AJ557,AM557,AP557)</f>
        <v>0</v>
      </c>
      <c r="AT557" s="198" t="s">
        <v>330</v>
      </c>
    </row>
    <row r="558" spans="2:46" ht="15" customHeight="1" outlineLevel="1" x14ac:dyDescent="0.4">
      <c r="B558" s="247"/>
      <c r="C558" s="145" t="s">
        <v>250</v>
      </c>
      <c r="D558" s="146" t="e">
        <f>IF(EXACT(D556,D557),"一致","不一致")</f>
        <v>#VALUE!</v>
      </c>
      <c r="E558" s="146" t="e">
        <f>IF(EXACT(E556,E557),"一致","不一致")</f>
        <v>#VALUE!</v>
      </c>
      <c r="F558" s="141"/>
      <c r="G558" s="171"/>
      <c r="H558" s="143" t="s">
        <v>245</v>
      </c>
      <c r="I558" s="129"/>
      <c r="J558" s="200"/>
      <c r="K558" s="143" t="s">
        <v>245</v>
      </c>
      <c r="L558" s="129"/>
      <c r="M558" s="200"/>
      <c r="N558" s="143" t="s">
        <v>245</v>
      </c>
      <c r="O558" s="129"/>
      <c r="P558" s="200"/>
      <c r="Q558" s="143" t="s">
        <v>245</v>
      </c>
      <c r="R558" s="129"/>
      <c r="S558" s="200"/>
      <c r="T558" s="144" t="s">
        <v>246</v>
      </c>
      <c r="U558" s="172">
        <f>PRODUCT(G558,I558,L558,O558,R558)</f>
        <v>0</v>
      </c>
      <c r="V558" s="198" t="s">
        <v>330</v>
      </c>
      <c r="Z558" s="247"/>
      <c r="AA558" s="145"/>
      <c r="AB558" s="146"/>
      <c r="AC558" s="146"/>
      <c r="AD558" s="141"/>
      <c r="AE558" s="142"/>
      <c r="AF558" s="143" t="s">
        <v>245</v>
      </c>
      <c r="AG558" s="129"/>
      <c r="AH558" s="200"/>
      <c r="AI558" s="143" t="s">
        <v>245</v>
      </c>
      <c r="AJ558" s="129"/>
      <c r="AK558" s="200"/>
      <c r="AL558" s="143" t="s">
        <v>245</v>
      </c>
      <c r="AM558" s="129"/>
      <c r="AN558" s="200"/>
      <c r="AO558" s="143" t="s">
        <v>245</v>
      </c>
      <c r="AP558" s="129"/>
      <c r="AQ558" s="200"/>
      <c r="AR558" s="144" t="s">
        <v>246</v>
      </c>
      <c r="AS558" s="172">
        <f>PRODUCT(AE558,AG558,AJ558,AM558,AP558)</f>
        <v>0</v>
      </c>
      <c r="AT558" s="198" t="s">
        <v>330</v>
      </c>
    </row>
    <row r="559" spans="2:46" ht="15" customHeight="1" outlineLevel="1" x14ac:dyDescent="0.4">
      <c r="B559" s="247"/>
      <c r="C559" s="145"/>
      <c r="D559" s="146"/>
      <c r="E559" s="146"/>
      <c r="F559" s="141"/>
      <c r="G559" s="171"/>
      <c r="H559" s="143" t="s">
        <v>245</v>
      </c>
      <c r="I559" s="129"/>
      <c r="J559" s="200"/>
      <c r="K559" s="143" t="s">
        <v>245</v>
      </c>
      <c r="L559" s="129"/>
      <c r="M559" s="200"/>
      <c r="N559" s="143" t="s">
        <v>245</v>
      </c>
      <c r="O559" s="129"/>
      <c r="P559" s="200"/>
      <c r="Q559" s="143" t="s">
        <v>245</v>
      </c>
      <c r="R559" s="129"/>
      <c r="S559" s="200"/>
      <c r="T559" s="144" t="s">
        <v>246</v>
      </c>
      <c r="U559" s="172">
        <f t="shared" ref="U559:U583" si="77">PRODUCT(G559,I559,L559,O559,R559)</f>
        <v>0</v>
      </c>
      <c r="V559" s="198" t="s">
        <v>330</v>
      </c>
      <c r="Z559" s="247"/>
      <c r="AA559" s="145"/>
      <c r="AB559" s="146"/>
      <c r="AC559" s="146"/>
      <c r="AD559" s="141"/>
      <c r="AE559" s="142"/>
      <c r="AF559" s="143" t="s">
        <v>245</v>
      </c>
      <c r="AG559" s="129"/>
      <c r="AH559" s="200"/>
      <c r="AI559" s="143" t="s">
        <v>245</v>
      </c>
      <c r="AJ559" s="129"/>
      <c r="AK559" s="200"/>
      <c r="AL559" s="143" t="s">
        <v>245</v>
      </c>
      <c r="AM559" s="129"/>
      <c r="AN559" s="200"/>
      <c r="AO559" s="143" t="s">
        <v>245</v>
      </c>
      <c r="AP559" s="129"/>
      <c r="AQ559" s="200"/>
      <c r="AR559" s="144" t="s">
        <v>246</v>
      </c>
      <c r="AS559" s="172">
        <f t="shared" ref="AS559:AS583" si="78">PRODUCT(AE559,AG559,AJ559,AM559,AP559)</f>
        <v>0</v>
      </c>
      <c r="AT559" s="198" t="s">
        <v>330</v>
      </c>
    </row>
    <row r="560" spans="2:46" ht="15" customHeight="1" outlineLevel="1" x14ac:dyDescent="0.4">
      <c r="B560" s="247"/>
      <c r="C560" s="145"/>
      <c r="D560" s="146"/>
      <c r="E560" s="146"/>
      <c r="F560" s="141"/>
      <c r="G560" s="171"/>
      <c r="H560" s="143" t="s">
        <v>245</v>
      </c>
      <c r="I560" s="129"/>
      <c r="J560" s="200"/>
      <c r="K560" s="143" t="s">
        <v>245</v>
      </c>
      <c r="L560" s="129"/>
      <c r="M560" s="200"/>
      <c r="N560" s="143" t="s">
        <v>245</v>
      </c>
      <c r="O560" s="129"/>
      <c r="P560" s="200"/>
      <c r="Q560" s="143" t="s">
        <v>245</v>
      </c>
      <c r="R560" s="129"/>
      <c r="S560" s="200"/>
      <c r="T560" s="144" t="s">
        <v>246</v>
      </c>
      <c r="U560" s="172">
        <f t="shared" si="77"/>
        <v>0</v>
      </c>
      <c r="V560" s="198" t="s">
        <v>330</v>
      </c>
      <c r="Z560" s="247"/>
      <c r="AA560" s="145"/>
      <c r="AB560" s="146"/>
      <c r="AC560" s="146"/>
      <c r="AD560" s="141"/>
      <c r="AE560" s="142"/>
      <c r="AF560" s="143" t="s">
        <v>245</v>
      </c>
      <c r="AG560" s="129"/>
      <c r="AH560" s="200"/>
      <c r="AI560" s="143" t="s">
        <v>245</v>
      </c>
      <c r="AJ560" s="129"/>
      <c r="AK560" s="200"/>
      <c r="AL560" s="143" t="s">
        <v>245</v>
      </c>
      <c r="AM560" s="129"/>
      <c r="AN560" s="200"/>
      <c r="AO560" s="143" t="s">
        <v>245</v>
      </c>
      <c r="AP560" s="129"/>
      <c r="AQ560" s="200"/>
      <c r="AR560" s="144" t="s">
        <v>246</v>
      </c>
      <c r="AS560" s="172">
        <f t="shared" si="78"/>
        <v>0</v>
      </c>
      <c r="AT560" s="198" t="s">
        <v>330</v>
      </c>
    </row>
    <row r="561" spans="2:46" ht="15" customHeight="1" outlineLevel="1" x14ac:dyDescent="0.4">
      <c r="B561" s="247"/>
      <c r="C561" s="145"/>
      <c r="D561" s="146"/>
      <c r="E561" s="146"/>
      <c r="F561" s="141"/>
      <c r="G561" s="171"/>
      <c r="H561" s="143" t="s">
        <v>245</v>
      </c>
      <c r="I561" s="129"/>
      <c r="J561" s="200"/>
      <c r="K561" s="143" t="s">
        <v>245</v>
      </c>
      <c r="L561" s="129"/>
      <c r="M561" s="200"/>
      <c r="N561" s="143" t="s">
        <v>245</v>
      </c>
      <c r="O561" s="129"/>
      <c r="P561" s="200"/>
      <c r="Q561" s="143" t="s">
        <v>245</v>
      </c>
      <c r="R561" s="129"/>
      <c r="S561" s="200"/>
      <c r="T561" s="144" t="s">
        <v>246</v>
      </c>
      <c r="U561" s="172">
        <f t="shared" ref="U561:U565" si="79">PRODUCT(G561,I561,L561,O561,R561)</f>
        <v>0</v>
      </c>
      <c r="V561" s="198" t="s">
        <v>330</v>
      </c>
      <c r="Z561" s="247"/>
      <c r="AA561" s="145"/>
      <c r="AB561" s="146"/>
      <c r="AC561" s="146"/>
      <c r="AD561" s="141"/>
      <c r="AE561" s="142"/>
      <c r="AF561" s="143" t="s">
        <v>245</v>
      </c>
      <c r="AG561" s="129"/>
      <c r="AH561" s="200"/>
      <c r="AI561" s="143" t="s">
        <v>245</v>
      </c>
      <c r="AJ561" s="129"/>
      <c r="AK561" s="200"/>
      <c r="AL561" s="143" t="s">
        <v>245</v>
      </c>
      <c r="AM561" s="129"/>
      <c r="AN561" s="200"/>
      <c r="AO561" s="143" t="s">
        <v>245</v>
      </c>
      <c r="AP561" s="129"/>
      <c r="AQ561" s="200"/>
      <c r="AR561" s="144" t="s">
        <v>246</v>
      </c>
      <c r="AS561" s="172">
        <f t="shared" si="78"/>
        <v>0</v>
      </c>
      <c r="AT561" s="198" t="s">
        <v>330</v>
      </c>
    </row>
    <row r="562" spans="2:46" ht="15" customHeight="1" outlineLevel="1" x14ac:dyDescent="0.4">
      <c r="B562" s="247"/>
      <c r="C562" s="145"/>
      <c r="D562" s="146"/>
      <c r="E562" s="146"/>
      <c r="F562" s="141"/>
      <c r="G562" s="171"/>
      <c r="H562" s="143" t="s">
        <v>245</v>
      </c>
      <c r="I562" s="129"/>
      <c r="J562" s="200"/>
      <c r="K562" s="143" t="s">
        <v>245</v>
      </c>
      <c r="L562" s="129"/>
      <c r="M562" s="200"/>
      <c r="N562" s="143" t="s">
        <v>245</v>
      </c>
      <c r="O562" s="129"/>
      <c r="P562" s="200"/>
      <c r="Q562" s="143" t="s">
        <v>245</v>
      </c>
      <c r="R562" s="129"/>
      <c r="S562" s="200"/>
      <c r="T562" s="144" t="s">
        <v>246</v>
      </c>
      <c r="U562" s="172">
        <f t="shared" si="79"/>
        <v>0</v>
      </c>
      <c r="V562" s="198" t="s">
        <v>330</v>
      </c>
      <c r="Z562" s="247"/>
      <c r="AA562" s="145"/>
      <c r="AB562" s="146"/>
      <c r="AC562" s="146"/>
      <c r="AD562" s="141"/>
      <c r="AE562" s="142"/>
      <c r="AF562" s="143" t="s">
        <v>245</v>
      </c>
      <c r="AG562" s="129"/>
      <c r="AH562" s="200"/>
      <c r="AI562" s="143" t="s">
        <v>245</v>
      </c>
      <c r="AJ562" s="129"/>
      <c r="AK562" s="200"/>
      <c r="AL562" s="143" t="s">
        <v>245</v>
      </c>
      <c r="AM562" s="129"/>
      <c r="AN562" s="200"/>
      <c r="AO562" s="143" t="s">
        <v>245</v>
      </c>
      <c r="AP562" s="129"/>
      <c r="AQ562" s="200"/>
      <c r="AR562" s="144" t="s">
        <v>246</v>
      </c>
      <c r="AS562" s="172">
        <f t="shared" si="78"/>
        <v>0</v>
      </c>
      <c r="AT562" s="198" t="s">
        <v>330</v>
      </c>
    </row>
    <row r="563" spans="2:46" ht="15" customHeight="1" outlineLevel="1" x14ac:dyDescent="0.4">
      <c r="B563" s="247"/>
      <c r="C563" s="145"/>
      <c r="D563" s="146"/>
      <c r="E563" s="146"/>
      <c r="F563" s="141"/>
      <c r="G563" s="171"/>
      <c r="H563" s="143" t="s">
        <v>245</v>
      </c>
      <c r="I563" s="129"/>
      <c r="J563" s="200"/>
      <c r="K563" s="143" t="s">
        <v>245</v>
      </c>
      <c r="L563" s="129"/>
      <c r="M563" s="200"/>
      <c r="N563" s="143" t="s">
        <v>245</v>
      </c>
      <c r="O563" s="129"/>
      <c r="P563" s="200"/>
      <c r="Q563" s="143" t="s">
        <v>245</v>
      </c>
      <c r="R563" s="129"/>
      <c r="S563" s="200"/>
      <c r="T563" s="144" t="s">
        <v>246</v>
      </c>
      <c r="U563" s="172">
        <f t="shared" si="79"/>
        <v>0</v>
      </c>
      <c r="V563" s="198" t="s">
        <v>330</v>
      </c>
      <c r="Z563" s="247"/>
      <c r="AA563" s="145"/>
      <c r="AB563" s="146"/>
      <c r="AC563" s="146"/>
      <c r="AD563" s="141"/>
      <c r="AE563" s="142"/>
      <c r="AF563" s="143" t="s">
        <v>245</v>
      </c>
      <c r="AG563" s="129"/>
      <c r="AH563" s="200"/>
      <c r="AI563" s="143" t="s">
        <v>245</v>
      </c>
      <c r="AJ563" s="129"/>
      <c r="AK563" s="200"/>
      <c r="AL563" s="143" t="s">
        <v>245</v>
      </c>
      <c r="AM563" s="129"/>
      <c r="AN563" s="200"/>
      <c r="AO563" s="143" t="s">
        <v>245</v>
      </c>
      <c r="AP563" s="129"/>
      <c r="AQ563" s="200"/>
      <c r="AR563" s="144" t="s">
        <v>246</v>
      </c>
      <c r="AS563" s="172">
        <f t="shared" si="78"/>
        <v>0</v>
      </c>
      <c r="AT563" s="198" t="s">
        <v>330</v>
      </c>
    </row>
    <row r="564" spans="2:46" ht="15" customHeight="1" outlineLevel="1" x14ac:dyDescent="0.4">
      <c r="B564" s="247"/>
      <c r="C564" s="145"/>
      <c r="D564" s="146"/>
      <c r="E564" s="146"/>
      <c r="F564" s="141"/>
      <c r="G564" s="171"/>
      <c r="H564" s="143" t="s">
        <v>245</v>
      </c>
      <c r="I564" s="129"/>
      <c r="J564" s="200"/>
      <c r="K564" s="143" t="s">
        <v>245</v>
      </c>
      <c r="L564" s="129"/>
      <c r="M564" s="200"/>
      <c r="N564" s="143" t="s">
        <v>245</v>
      </c>
      <c r="O564" s="129"/>
      <c r="P564" s="200"/>
      <c r="Q564" s="143" t="s">
        <v>245</v>
      </c>
      <c r="R564" s="129"/>
      <c r="S564" s="200"/>
      <c r="T564" s="144" t="s">
        <v>246</v>
      </c>
      <c r="U564" s="172">
        <f t="shared" si="79"/>
        <v>0</v>
      </c>
      <c r="V564" s="198" t="s">
        <v>330</v>
      </c>
      <c r="Z564" s="247"/>
      <c r="AA564" s="145"/>
      <c r="AB564" s="146"/>
      <c r="AC564" s="146"/>
      <c r="AD564" s="141"/>
      <c r="AE564" s="142"/>
      <c r="AF564" s="143" t="s">
        <v>245</v>
      </c>
      <c r="AG564" s="129"/>
      <c r="AH564" s="200"/>
      <c r="AI564" s="143" t="s">
        <v>245</v>
      </c>
      <c r="AJ564" s="129"/>
      <c r="AK564" s="200"/>
      <c r="AL564" s="143" t="s">
        <v>245</v>
      </c>
      <c r="AM564" s="129"/>
      <c r="AN564" s="200"/>
      <c r="AO564" s="143" t="s">
        <v>245</v>
      </c>
      <c r="AP564" s="129"/>
      <c r="AQ564" s="200"/>
      <c r="AR564" s="144" t="s">
        <v>246</v>
      </c>
      <c r="AS564" s="172">
        <f t="shared" si="78"/>
        <v>0</v>
      </c>
      <c r="AT564" s="198" t="s">
        <v>330</v>
      </c>
    </row>
    <row r="565" spans="2:46" ht="15" customHeight="1" outlineLevel="1" x14ac:dyDescent="0.4">
      <c r="B565" s="247"/>
      <c r="C565" s="145"/>
      <c r="D565" s="146"/>
      <c r="E565" s="146"/>
      <c r="F565" s="141"/>
      <c r="G565" s="171"/>
      <c r="H565" s="143" t="s">
        <v>245</v>
      </c>
      <c r="I565" s="129"/>
      <c r="J565" s="200"/>
      <c r="K565" s="143" t="s">
        <v>245</v>
      </c>
      <c r="L565" s="129"/>
      <c r="M565" s="200"/>
      <c r="N565" s="143" t="s">
        <v>245</v>
      </c>
      <c r="O565" s="129"/>
      <c r="P565" s="200"/>
      <c r="Q565" s="143" t="s">
        <v>245</v>
      </c>
      <c r="R565" s="129"/>
      <c r="S565" s="200"/>
      <c r="T565" s="144" t="s">
        <v>246</v>
      </c>
      <c r="U565" s="172">
        <f t="shared" si="79"/>
        <v>0</v>
      </c>
      <c r="V565" s="198" t="s">
        <v>330</v>
      </c>
      <c r="Z565" s="247"/>
      <c r="AA565" s="145"/>
      <c r="AB565" s="146"/>
      <c r="AC565" s="146"/>
      <c r="AD565" s="141"/>
      <c r="AE565" s="142"/>
      <c r="AF565" s="143" t="s">
        <v>245</v>
      </c>
      <c r="AG565" s="129"/>
      <c r="AH565" s="200"/>
      <c r="AI565" s="143" t="s">
        <v>245</v>
      </c>
      <c r="AJ565" s="129"/>
      <c r="AK565" s="200"/>
      <c r="AL565" s="143" t="s">
        <v>245</v>
      </c>
      <c r="AM565" s="129"/>
      <c r="AN565" s="200"/>
      <c r="AO565" s="143" t="s">
        <v>245</v>
      </c>
      <c r="AP565" s="129"/>
      <c r="AQ565" s="200"/>
      <c r="AR565" s="144" t="s">
        <v>246</v>
      </c>
      <c r="AS565" s="172">
        <f t="shared" si="78"/>
        <v>0</v>
      </c>
      <c r="AT565" s="198" t="s">
        <v>330</v>
      </c>
    </row>
    <row r="566" spans="2:46" ht="15" customHeight="1" outlineLevel="1" x14ac:dyDescent="0.4">
      <c r="B566" s="247"/>
      <c r="C566" s="145"/>
      <c r="D566" s="146"/>
      <c r="E566" s="146"/>
      <c r="F566" s="141"/>
      <c r="G566" s="171"/>
      <c r="H566" s="143" t="s">
        <v>245</v>
      </c>
      <c r="I566" s="129"/>
      <c r="J566" s="200"/>
      <c r="K566" s="143" t="s">
        <v>245</v>
      </c>
      <c r="L566" s="129"/>
      <c r="M566" s="200"/>
      <c r="N566" s="143" t="s">
        <v>245</v>
      </c>
      <c r="O566" s="129"/>
      <c r="P566" s="200"/>
      <c r="Q566" s="143" t="s">
        <v>245</v>
      </c>
      <c r="R566" s="129"/>
      <c r="S566" s="200"/>
      <c r="T566" s="144" t="s">
        <v>246</v>
      </c>
      <c r="U566" s="172">
        <f t="shared" ref="U566:U576" si="80">PRODUCT(G566,I566,L566,O566,R566)</f>
        <v>0</v>
      </c>
      <c r="V566" s="198" t="s">
        <v>330</v>
      </c>
      <c r="Z566" s="247"/>
      <c r="AA566" s="145"/>
      <c r="AB566" s="146"/>
      <c r="AC566" s="146"/>
      <c r="AD566" s="141"/>
      <c r="AE566" s="142"/>
      <c r="AF566" s="143" t="s">
        <v>245</v>
      </c>
      <c r="AG566" s="129"/>
      <c r="AH566" s="200"/>
      <c r="AI566" s="143" t="s">
        <v>245</v>
      </c>
      <c r="AJ566" s="129"/>
      <c r="AK566" s="200"/>
      <c r="AL566" s="143" t="s">
        <v>245</v>
      </c>
      <c r="AM566" s="129"/>
      <c r="AN566" s="200"/>
      <c r="AO566" s="143" t="s">
        <v>245</v>
      </c>
      <c r="AP566" s="129"/>
      <c r="AQ566" s="200"/>
      <c r="AR566" s="144" t="s">
        <v>246</v>
      </c>
      <c r="AS566" s="172">
        <f t="shared" ref="AS566:AS576" si="81">PRODUCT(AE566,AG566,AJ566,AM566,AP566)</f>
        <v>0</v>
      </c>
      <c r="AT566" s="198" t="s">
        <v>330</v>
      </c>
    </row>
    <row r="567" spans="2:46" ht="15" hidden="1" customHeight="1" outlineLevel="2" x14ac:dyDescent="0.4">
      <c r="B567" s="247"/>
      <c r="C567" s="145"/>
      <c r="D567" s="146"/>
      <c r="E567" s="146"/>
      <c r="F567" s="141"/>
      <c r="G567" s="171"/>
      <c r="H567" s="143" t="s">
        <v>245</v>
      </c>
      <c r="I567" s="129"/>
      <c r="J567" s="200"/>
      <c r="K567" s="143" t="s">
        <v>245</v>
      </c>
      <c r="L567" s="129"/>
      <c r="M567" s="200"/>
      <c r="N567" s="143" t="s">
        <v>245</v>
      </c>
      <c r="O567" s="129"/>
      <c r="P567" s="200"/>
      <c r="Q567" s="143" t="s">
        <v>245</v>
      </c>
      <c r="R567" s="129"/>
      <c r="S567" s="200"/>
      <c r="T567" s="144" t="s">
        <v>246</v>
      </c>
      <c r="U567" s="172">
        <f t="shared" si="80"/>
        <v>0</v>
      </c>
      <c r="V567" s="198" t="s">
        <v>330</v>
      </c>
      <c r="Z567" s="247"/>
      <c r="AA567" s="145"/>
      <c r="AB567" s="146"/>
      <c r="AC567" s="146"/>
      <c r="AD567" s="141"/>
      <c r="AE567" s="142"/>
      <c r="AF567" s="143" t="s">
        <v>245</v>
      </c>
      <c r="AG567" s="129"/>
      <c r="AH567" s="200"/>
      <c r="AI567" s="143" t="s">
        <v>245</v>
      </c>
      <c r="AJ567" s="129"/>
      <c r="AK567" s="200"/>
      <c r="AL567" s="143" t="s">
        <v>245</v>
      </c>
      <c r="AM567" s="129"/>
      <c r="AN567" s="200"/>
      <c r="AO567" s="143" t="s">
        <v>245</v>
      </c>
      <c r="AP567" s="129"/>
      <c r="AQ567" s="200"/>
      <c r="AR567" s="144" t="s">
        <v>246</v>
      </c>
      <c r="AS567" s="172">
        <f t="shared" si="81"/>
        <v>0</v>
      </c>
      <c r="AT567" s="198" t="s">
        <v>330</v>
      </c>
    </row>
    <row r="568" spans="2:46" ht="15" hidden="1" customHeight="1" outlineLevel="2" x14ac:dyDescent="0.4">
      <c r="B568" s="247"/>
      <c r="C568" s="145"/>
      <c r="D568" s="146"/>
      <c r="E568" s="146"/>
      <c r="F568" s="141"/>
      <c r="G568" s="171"/>
      <c r="H568" s="143" t="s">
        <v>245</v>
      </c>
      <c r="I568" s="129"/>
      <c r="J568" s="200"/>
      <c r="K568" s="143" t="s">
        <v>245</v>
      </c>
      <c r="L568" s="129"/>
      <c r="M568" s="200"/>
      <c r="N568" s="143" t="s">
        <v>245</v>
      </c>
      <c r="O568" s="129"/>
      <c r="P568" s="200"/>
      <c r="Q568" s="143" t="s">
        <v>245</v>
      </c>
      <c r="R568" s="129"/>
      <c r="S568" s="200"/>
      <c r="T568" s="144" t="s">
        <v>246</v>
      </c>
      <c r="U568" s="172">
        <f t="shared" si="80"/>
        <v>0</v>
      </c>
      <c r="V568" s="198" t="s">
        <v>330</v>
      </c>
      <c r="Z568" s="247"/>
      <c r="AA568" s="145"/>
      <c r="AB568" s="146"/>
      <c r="AC568" s="146"/>
      <c r="AD568" s="141"/>
      <c r="AE568" s="142"/>
      <c r="AF568" s="143" t="s">
        <v>245</v>
      </c>
      <c r="AG568" s="129"/>
      <c r="AH568" s="200"/>
      <c r="AI568" s="143" t="s">
        <v>245</v>
      </c>
      <c r="AJ568" s="129"/>
      <c r="AK568" s="200"/>
      <c r="AL568" s="143" t="s">
        <v>245</v>
      </c>
      <c r="AM568" s="129"/>
      <c r="AN568" s="200"/>
      <c r="AO568" s="143" t="s">
        <v>245</v>
      </c>
      <c r="AP568" s="129"/>
      <c r="AQ568" s="200"/>
      <c r="AR568" s="144" t="s">
        <v>246</v>
      </c>
      <c r="AS568" s="172">
        <f t="shared" si="81"/>
        <v>0</v>
      </c>
      <c r="AT568" s="198" t="s">
        <v>330</v>
      </c>
    </row>
    <row r="569" spans="2:46" ht="15" hidden="1" customHeight="1" outlineLevel="2" x14ac:dyDescent="0.4">
      <c r="B569" s="247"/>
      <c r="C569" s="145"/>
      <c r="D569" s="146"/>
      <c r="E569" s="146"/>
      <c r="F569" s="141"/>
      <c r="G569" s="171"/>
      <c r="H569" s="143" t="s">
        <v>245</v>
      </c>
      <c r="I569" s="129"/>
      <c r="J569" s="200"/>
      <c r="K569" s="143" t="s">
        <v>245</v>
      </c>
      <c r="L569" s="129"/>
      <c r="M569" s="200"/>
      <c r="N569" s="143" t="s">
        <v>245</v>
      </c>
      <c r="O569" s="129"/>
      <c r="P569" s="200"/>
      <c r="Q569" s="143" t="s">
        <v>245</v>
      </c>
      <c r="R569" s="129"/>
      <c r="S569" s="200"/>
      <c r="T569" s="144" t="s">
        <v>246</v>
      </c>
      <c r="U569" s="172">
        <f t="shared" si="80"/>
        <v>0</v>
      </c>
      <c r="V569" s="198" t="s">
        <v>330</v>
      </c>
      <c r="Z569" s="247"/>
      <c r="AA569" s="145"/>
      <c r="AB569" s="146"/>
      <c r="AC569" s="146"/>
      <c r="AD569" s="141"/>
      <c r="AE569" s="142"/>
      <c r="AF569" s="143" t="s">
        <v>245</v>
      </c>
      <c r="AG569" s="129"/>
      <c r="AH569" s="200"/>
      <c r="AI569" s="143" t="s">
        <v>245</v>
      </c>
      <c r="AJ569" s="129"/>
      <c r="AK569" s="200"/>
      <c r="AL569" s="143" t="s">
        <v>245</v>
      </c>
      <c r="AM569" s="129"/>
      <c r="AN569" s="200"/>
      <c r="AO569" s="143" t="s">
        <v>245</v>
      </c>
      <c r="AP569" s="129"/>
      <c r="AQ569" s="200"/>
      <c r="AR569" s="144" t="s">
        <v>246</v>
      </c>
      <c r="AS569" s="172">
        <f t="shared" si="81"/>
        <v>0</v>
      </c>
      <c r="AT569" s="198" t="s">
        <v>330</v>
      </c>
    </row>
    <row r="570" spans="2:46" ht="15" hidden="1" customHeight="1" outlineLevel="2" x14ac:dyDescent="0.4">
      <c r="B570" s="247"/>
      <c r="C570" s="145"/>
      <c r="D570" s="146"/>
      <c r="E570" s="146"/>
      <c r="F570" s="141"/>
      <c r="G570" s="171"/>
      <c r="H570" s="143" t="s">
        <v>245</v>
      </c>
      <c r="I570" s="129"/>
      <c r="J570" s="200"/>
      <c r="K570" s="143" t="s">
        <v>245</v>
      </c>
      <c r="L570" s="129"/>
      <c r="M570" s="200"/>
      <c r="N570" s="143" t="s">
        <v>245</v>
      </c>
      <c r="O570" s="129"/>
      <c r="P570" s="200"/>
      <c r="Q570" s="143" t="s">
        <v>245</v>
      </c>
      <c r="R570" s="129"/>
      <c r="S570" s="200"/>
      <c r="T570" s="144" t="s">
        <v>246</v>
      </c>
      <c r="U570" s="172">
        <f t="shared" si="80"/>
        <v>0</v>
      </c>
      <c r="V570" s="198" t="s">
        <v>330</v>
      </c>
      <c r="Z570" s="247"/>
      <c r="AA570" s="145"/>
      <c r="AB570" s="146"/>
      <c r="AC570" s="146"/>
      <c r="AD570" s="141"/>
      <c r="AE570" s="142"/>
      <c r="AF570" s="143" t="s">
        <v>245</v>
      </c>
      <c r="AG570" s="129"/>
      <c r="AH570" s="200"/>
      <c r="AI570" s="143" t="s">
        <v>245</v>
      </c>
      <c r="AJ570" s="129"/>
      <c r="AK570" s="200"/>
      <c r="AL570" s="143" t="s">
        <v>245</v>
      </c>
      <c r="AM570" s="129"/>
      <c r="AN570" s="200"/>
      <c r="AO570" s="143" t="s">
        <v>245</v>
      </c>
      <c r="AP570" s="129"/>
      <c r="AQ570" s="200"/>
      <c r="AR570" s="144" t="s">
        <v>246</v>
      </c>
      <c r="AS570" s="172">
        <f t="shared" si="81"/>
        <v>0</v>
      </c>
      <c r="AT570" s="198" t="s">
        <v>330</v>
      </c>
    </row>
    <row r="571" spans="2:46" ht="15" hidden="1" customHeight="1" outlineLevel="2" x14ac:dyDescent="0.4">
      <c r="B571" s="247"/>
      <c r="C571" s="145"/>
      <c r="D571" s="146"/>
      <c r="E571" s="146"/>
      <c r="F571" s="141"/>
      <c r="G571" s="171"/>
      <c r="H571" s="143" t="s">
        <v>245</v>
      </c>
      <c r="I571" s="129"/>
      <c r="J571" s="200"/>
      <c r="K571" s="143" t="s">
        <v>245</v>
      </c>
      <c r="L571" s="129"/>
      <c r="M571" s="200"/>
      <c r="N571" s="143" t="s">
        <v>245</v>
      </c>
      <c r="O571" s="129"/>
      <c r="P571" s="200"/>
      <c r="Q571" s="143" t="s">
        <v>245</v>
      </c>
      <c r="R571" s="129"/>
      <c r="S571" s="200"/>
      <c r="T571" s="144" t="s">
        <v>246</v>
      </c>
      <c r="U571" s="172">
        <f t="shared" si="80"/>
        <v>0</v>
      </c>
      <c r="V571" s="198" t="s">
        <v>330</v>
      </c>
      <c r="Z571" s="247"/>
      <c r="AA571" s="145"/>
      <c r="AB571" s="146"/>
      <c r="AC571" s="146"/>
      <c r="AD571" s="141"/>
      <c r="AE571" s="142"/>
      <c r="AF571" s="143" t="s">
        <v>245</v>
      </c>
      <c r="AG571" s="129"/>
      <c r="AH571" s="200"/>
      <c r="AI571" s="143" t="s">
        <v>245</v>
      </c>
      <c r="AJ571" s="129"/>
      <c r="AK571" s="200"/>
      <c r="AL571" s="143" t="s">
        <v>245</v>
      </c>
      <c r="AM571" s="129"/>
      <c r="AN571" s="200"/>
      <c r="AO571" s="143" t="s">
        <v>245</v>
      </c>
      <c r="AP571" s="129"/>
      <c r="AQ571" s="200"/>
      <c r="AR571" s="144" t="s">
        <v>246</v>
      </c>
      <c r="AS571" s="172">
        <f t="shared" si="81"/>
        <v>0</v>
      </c>
      <c r="AT571" s="198" t="s">
        <v>330</v>
      </c>
    </row>
    <row r="572" spans="2:46" ht="15" hidden="1" customHeight="1" outlineLevel="2" x14ac:dyDescent="0.4">
      <c r="B572" s="247"/>
      <c r="C572" s="145"/>
      <c r="D572" s="146"/>
      <c r="E572" s="146"/>
      <c r="F572" s="141"/>
      <c r="G572" s="171"/>
      <c r="H572" s="143" t="s">
        <v>245</v>
      </c>
      <c r="I572" s="129"/>
      <c r="J572" s="200"/>
      <c r="K572" s="143" t="s">
        <v>245</v>
      </c>
      <c r="L572" s="129"/>
      <c r="M572" s="200"/>
      <c r="N572" s="143" t="s">
        <v>245</v>
      </c>
      <c r="O572" s="129"/>
      <c r="P572" s="200"/>
      <c r="Q572" s="143" t="s">
        <v>245</v>
      </c>
      <c r="R572" s="129"/>
      <c r="S572" s="200"/>
      <c r="T572" s="144" t="s">
        <v>246</v>
      </c>
      <c r="U572" s="172">
        <f t="shared" si="80"/>
        <v>0</v>
      </c>
      <c r="V572" s="198" t="s">
        <v>330</v>
      </c>
      <c r="Z572" s="247"/>
      <c r="AA572" s="145"/>
      <c r="AB572" s="146"/>
      <c r="AC572" s="146"/>
      <c r="AD572" s="141"/>
      <c r="AE572" s="142"/>
      <c r="AF572" s="143" t="s">
        <v>245</v>
      </c>
      <c r="AG572" s="129"/>
      <c r="AH572" s="200"/>
      <c r="AI572" s="143" t="s">
        <v>245</v>
      </c>
      <c r="AJ572" s="129"/>
      <c r="AK572" s="200"/>
      <c r="AL572" s="143" t="s">
        <v>245</v>
      </c>
      <c r="AM572" s="129"/>
      <c r="AN572" s="200"/>
      <c r="AO572" s="143" t="s">
        <v>245</v>
      </c>
      <c r="AP572" s="129"/>
      <c r="AQ572" s="200"/>
      <c r="AR572" s="144" t="s">
        <v>246</v>
      </c>
      <c r="AS572" s="172">
        <f t="shared" si="81"/>
        <v>0</v>
      </c>
      <c r="AT572" s="198" t="s">
        <v>330</v>
      </c>
    </row>
    <row r="573" spans="2:46" ht="15" hidden="1" customHeight="1" outlineLevel="2" x14ac:dyDescent="0.4">
      <c r="B573" s="247"/>
      <c r="C573" s="145"/>
      <c r="D573" s="146"/>
      <c r="E573" s="146"/>
      <c r="F573" s="141"/>
      <c r="G573" s="171"/>
      <c r="H573" s="143" t="s">
        <v>245</v>
      </c>
      <c r="I573" s="129"/>
      <c r="J573" s="200"/>
      <c r="K573" s="143" t="s">
        <v>245</v>
      </c>
      <c r="L573" s="129"/>
      <c r="M573" s="200"/>
      <c r="N573" s="143" t="s">
        <v>245</v>
      </c>
      <c r="O573" s="129"/>
      <c r="P573" s="200"/>
      <c r="Q573" s="143" t="s">
        <v>245</v>
      </c>
      <c r="R573" s="129"/>
      <c r="S573" s="200"/>
      <c r="T573" s="144" t="s">
        <v>246</v>
      </c>
      <c r="U573" s="172">
        <f t="shared" si="80"/>
        <v>0</v>
      </c>
      <c r="V573" s="198" t="s">
        <v>330</v>
      </c>
      <c r="Z573" s="247"/>
      <c r="AA573" s="145"/>
      <c r="AB573" s="146"/>
      <c r="AC573" s="146"/>
      <c r="AD573" s="141"/>
      <c r="AE573" s="142"/>
      <c r="AF573" s="143" t="s">
        <v>245</v>
      </c>
      <c r="AG573" s="129"/>
      <c r="AH573" s="200"/>
      <c r="AI573" s="143" t="s">
        <v>245</v>
      </c>
      <c r="AJ573" s="129"/>
      <c r="AK573" s="200"/>
      <c r="AL573" s="143" t="s">
        <v>245</v>
      </c>
      <c r="AM573" s="129"/>
      <c r="AN573" s="200"/>
      <c r="AO573" s="143" t="s">
        <v>245</v>
      </c>
      <c r="AP573" s="129"/>
      <c r="AQ573" s="200"/>
      <c r="AR573" s="144" t="s">
        <v>246</v>
      </c>
      <c r="AS573" s="172">
        <f t="shared" si="81"/>
        <v>0</v>
      </c>
      <c r="AT573" s="198" t="s">
        <v>330</v>
      </c>
    </row>
    <row r="574" spans="2:46" ht="15" hidden="1" customHeight="1" outlineLevel="2" x14ac:dyDescent="0.4">
      <c r="B574" s="247"/>
      <c r="C574" s="145"/>
      <c r="D574" s="146"/>
      <c r="E574" s="146"/>
      <c r="F574" s="141"/>
      <c r="G574" s="171"/>
      <c r="H574" s="143" t="s">
        <v>245</v>
      </c>
      <c r="I574" s="129"/>
      <c r="J574" s="200"/>
      <c r="K574" s="143" t="s">
        <v>245</v>
      </c>
      <c r="L574" s="129"/>
      <c r="M574" s="200"/>
      <c r="N574" s="143" t="s">
        <v>245</v>
      </c>
      <c r="O574" s="129"/>
      <c r="P574" s="200"/>
      <c r="Q574" s="143" t="s">
        <v>245</v>
      </c>
      <c r="R574" s="129"/>
      <c r="S574" s="200"/>
      <c r="T574" s="144" t="s">
        <v>246</v>
      </c>
      <c r="U574" s="172">
        <f t="shared" si="80"/>
        <v>0</v>
      </c>
      <c r="V574" s="198" t="s">
        <v>330</v>
      </c>
      <c r="Z574" s="247"/>
      <c r="AA574" s="145"/>
      <c r="AB574" s="146"/>
      <c r="AC574" s="146"/>
      <c r="AD574" s="141"/>
      <c r="AE574" s="142"/>
      <c r="AF574" s="143" t="s">
        <v>245</v>
      </c>
      <c r="AG574" s="129"/>
      <c r="AH574" s="200"/>
      <c r="AI574" s="143" t="s">
        <v>245</v>
      </c>
      <c r="AJ574" s="129"/>
      <c r="AK574" s="200"/>
      <c r="AL574" s="143" t="s">
        <v>245</v>
      </c>
      <c r="AM574" s="129"/>
      <c r="AN574" s="200"/>
      <c r="AO574" s="143" t="s">
        <v>245</v>
      </c>
      <c r="AP574" s="129"/>
      <c r="AQ574" s="200"/>
      <c r="AR574" s="144" t="s">
        <v>246</v>
      </c>
      <c r="AS574" s="172">
        <f t="shared" si="81"/>
        <v>0</v>
      </c>
      <c r="AT574" s="198" t="s">
        <v>330</v>
      </c>
    </row>
    <row r="575" spans="2:46" ht="15" hidden="1" customHeight="1" outlineLevel="2" x14ac:dyDescent="0.4">
      <c r="B575" s="247"/>
      <c r="C575" s="145"/>
      <c r="D575" s="146"/>
      <c r="E575" s="146"/>
      <c r="F575" s="141"/>
      <c r="G575" s="171"/>
      <c r="H575" s="143" t="s">
        <v>245</v>
      </c>
      <c r="I575" s="129"/>
      <c r="J575" s="200"/>
      <c r="K575" s="143" t="s">
        <v>245</v>
      </c>
      <c r="L575" s="129"/>
      <c r="M575" s="200"/>
      <c r="N575" s="143" t="s">
        <v>245</v>
      </c>
      <c r="O575" s="129"/>
      <c r="P575" s="200"/>
      <c r="Q575" s="143" t="s">
        <v>245</v>
      </c>
      <c r="R575" s="129"/>
      <c r="S575" s="200"/>
      <c r="T575" s="144" t="s">
        <v>246</v>
      </c>
      <c r="U575" s="172">
        <f t="shared" si="80"/>
        <v>0</v>
      </c>
      <c r="V575" s="198" t="s">
        <v>330</v>
      </c>
      <c r="Z575" s="247"/>
      <c r="AA575" s="145"/>
      <c r="AB575" s="146"/>
      <c r="AC575" s="146"/>
      <c r="AD575" s="141"/>
      <c r="AE575" s="142"/>
      <c r="AF575" s="143" t="s">
        <v>245</v>
      </c>
      <c r="AG575" s="129"/>
      <c r="AH575" s="200"/>
      <c r="AI575" s="143" t="s">
        <v>245</v>
      </c>
      <c r="AJ575" s="129"/>
      <c r="AK575" s="200"/>
      <c r="AL575" s="143" t="s">
        <v>245</v>
      </c>
      <c r="AM575" s="129"/>
      <c r="AN575" s="200"/>
      <c r="AO575" s="143" t="s">
        <v>245</v>
      </c>
      <c r="AP575" s="129"/>
      <c r="AQ575" s="200"/>
      <c r="AR575" s="144" t="s">
        <v>246</v>
      </c>
      <c r="AS575" s="172">
        <f t="shared" si="81"/>
        <v>0</v>
      </c>
      <c r="AT575" s="198" t="s">
        <v>330</v>
      </c>
    </row>
    <row r="576" spans="2:46" ht="15" hidden="1" customHeight="1" outlineLevel="2" x14ac:dyDescent="0.4">
      <c r="B576" s="247"/>
      <c r="C576" s="145"/>
      <c r="D576" s="146"/>
      <c r="E576" s="146"/>
      <c r="F576" s="141"/>
      <c r="G576" s="171"/>
      <c r="H576" s="143" t="s">
        <v>245</v>
      </c>
      <c r="I576" s="129"/>
      <c r="J576" s="200"/>
      <c r="K576" s="143" t="s">
        <v>245</v>
      </c>
      <c r="L576" s="129"/>
      <c r="M576" s="200"/>
      <c r="N576" s="143" t="s">
        <v>245</v>
      </c>
      <c r="O576" s="129"/>
      <c r="P576" s="200"/>
      <c r="Q576" s="143" t="s">
        <v>245</v>
      </c>
      <c r="R576" s="129"/>
      <c r="S576" s="200"/>
      <c r="T576" s="144" t="s">
        <v>246</v>
      </c>
      <c r="U576" s="172">
        <f t="shared" si="80"/>
        <v>0</v>
      </c>
      <c r="V576" s="198" t="s">
        <v>330</v>
      </c>
      <c r="Z576" s="247"/>
      <c r="AA576" s="145"/>
      <c r="AB576" s="146"/>
      <c r="AC576" s="146"/>
      <c r="AD576" s="141"/>
      <c r="AE576" s="142"/>
      <c r="AF576" s="143" t="s">
        <v>245</v>
      </c>
      <c r="AG576" s="129"/>
      <c r="AH576" s="200"/>
      <c r="AI576" s="143" t="s">
        <v>245</v>
      </c>
      <c r="AJ576" s="129"/>
      <c r="AK576" s="200"/>
      <c r="AL576" s="143" t="s">
        <v>245</v>
      </c>
      <c r="AM576" s="129"/>
      <c r="AN576" s="200"/>
      <c r="AO576" s="143" t="s">
        <v>245</v>
      </c>
      <c r="AP576" s="129"/>
      <c r="AQ576" s="200"/>
      <c r="AR576" s="144" t="s">
        <v>246</v>
      </c>
      <c r="AS576" s="172">
        <f t="shared" si="81"/>
        <v>0</v>
      </c>
      <c r="AT576" s="198" t="s">
        <v>330</v>
      </c>
    </row>
    <row r="577" spans="2:46" ht="15" hidden="1" customHeight="1" outlineLevel="2" x14ac:dyDescent="0.4">
      <c r="B577" s="247"/>
      <c r="C577" s="145"/>
      <c r="D577" s="146"/>
      <c r="E577" s="146"/>
      <c r="F577" s="141"/>
      <c r="G577" s="171"/>
      <c r="H577" s="143" t="s">
        <v>245</v>
      </c>
      <c r="I577" s="129"/>
      <c r="J577" s="200"/>
      <c r="K577" s="143" t="s">
        <v>245</v>
      </c>
      <c r="L577" s="129"/>
      <c r="M577" s="200"/>
      <c r="N577" s="143" t="s">
        <v>245</v>
      </c>
      <c r="O577" s="129"/>
      <c r="P577" s="200"/>
      <c r="Q577" s="143" t="s">
        <v>245</v>
      </c>
      <c r="R577" s="129"/>
      <c r="S577" s="200"/>
      <c r="T577" s="144" t="s">
        <v>246</v>
      </c>
      <c r="U577" s="172">
        <f t="shared" si="77"/>
        <v>0</v>
      </c>
      <c r="V577" s="198" t="s">
        <v>330</v>
      </c>
      <c r="Z577" s="247"/>
      <c r="AA577" s="145"/>
      <c r="AB577" s="146"/>
      <c r="AC577" s="146"/>
      <c r="AD577" s="141"/>
      <c r="AE577" s="142"/>
      <c r="AF577" s="143" t="s">
        <v>245</v>
      </c>
      <c r="AG577" s="129"/>
      <c r="AH577" s="200"/>
      <c r="AI577" s="143" t="s">
        <v>245</v>
      </c>
      <c r="AJ577" s="129"/>
      <c r="AK577" s="200"/>
      <c r="AL577" s="143" t="s">
        <v>245</v>
      </c>
      <c r="AM577" s="129"/>
      <c r="AN577" s="200"/>
      <c r="AO577" s="143" t="s">
        <v>245</v>
      </c>
      <c r="AP577" s="129"/>
      <c r="AQ577" s="200"/>
      <c r="AR577" s="144" t="s">
        <v>246</v>
      </c>
      <c r="AS577" s="172">
        <f t="shared" si="78"/>
        <v>0</v>
      </c>
      <c r="AT577" s="198" t="s">
        <v>330</v>
      </c>
    </row>
    <row r="578" spans="2:46" ht="15" hidden="1" customHeight="1" outlineLevel="2" x14ac:dyDescent="0.4">
      <c r="B578" s="247"/>
      <c r="C578" s="145"/>
      <c r="D578" s="146"/>
      <c r="E578" s="146"/>
      <c r="F578" s="141"/>
      <c r="G578" s="171"/>
      <c r="H578" s="143" t="s">
        <v>245</v>
      </c>
      <c r="I578" s="129"/>
      <c r="J578" s="200"/>
      <c r="K578" s="143" t="s">
        <v>245</v>
      </c>
      <c r="L578" s="129"/>
      <c r="M578" s="200"/>
      <c r="N578" s="143" t="s">
        <v>245</v>
      </c>
      <c r="O578" s="129"/>
      <c r="P578" s="200"/>
      <c r="Q578" s="143" t="s">
        <v>245</v>
      </c>
      <c r="R578" s="129"/>
      <c r="S578" s="200"/>
      <c r="T578" s="144" t="s">
        <v>246</v>
      </c>
      <c r="U578" s="172">
        <f t="shared" si="77"/>
        <v>0</v>
      </c>
      <c r="V578" s="198" t="s">
        <v>330</v>
      </c>
      <c r="Z578" s="247"/>
      <c r="AA578" s="145"/>
      <c r="AB578" s="146"/>
      <c r="AC578" s="146"/>
      <c r="AD578" s="141"/>
      <c r="AE578" s="142"/>
      <c r="AF578" s="143" t="s">
        <v>245</v>
      </c>
      <c r="AG578" s="129"/>
      <c r="AH578" s="200"/>
      <c r="AI578" s="143" t="s">
        <v>245</v>
      </c>
      <c r="AJ578" s="129"/>
      <c r="AK578" s="200"/>
      <c r="AL578" s="143" t="s">
        <v>245</v>
      </c>
      <c r="AM578" s="129"/>
      <c r="AN578" s="200"/>
      <c r="AO578" s="143" t="s">
        <v>245</v>
      </c>
      <c r="AP578" s="129"/>
      <c r="AQ578" s="200"/>
      <c r="AR578" s="144" t="s">
        <v>246</v>
      </c>
      <c r="AS578" s="172">
        <f t="shared" si="78"/>
        <v>0</v>
      </c>
      <c r="AT578" s="198" t="s">
        <v>330</v>
      </c>
    </row>
    <row r="579" spans="2:46" ht="15" hidden="1" customHeight="1" outlineLevel="2" x14ac:dyDescent="0.4">
      <c r="B579" s="247"/>
      <c r="C579" s="145"/>
      <c r="D579" s="146"/>
      <c r="E579" s="146"/>
      <c r="F579" s="141"/>
      <c r="G579" s="171"/>
      <c r="H579" s="143" t="s">
        <v>245</v>
      </c>
      <c r="I579" s="129"/>
      <c r="J579" s="200"/>
      <c r="K579" s="143" t="s">
        <v>245</v>
      </c>
      <c r="L579" s="129"/>
      <c r="M579" s="200"/>
      <c r="N579" s="143" t="s">
        <v>245</v>
      </c>
      <c r="O579" s="129"/>
      <c r="P579" s="200"/>
      <c r="Q579" s="143" t="s">
        <v>245</v>
      </c>
      <c r="R579" s="129"/>
      <c r="S579" s="200"/>
      <c r="T579" s="144" t="s">
        <v>246</v>
      </c>
      <c r="U579" s="172">
        <f t="shared" si="77"/>
        <v>0</v>
      </c>
      <c r="V579" s="198" t="s">
        <v>330</v>
      </c>
      <c r="Z579" s="247"/>
      <c r="AA579" s="145"/>
      <c r="AB579" s="146"/>
      <c r="AC579" s="146"/>
      <c r="AD579" s="141"/>
      <c r="AE579" s="142"/>
      <c r="AF579" s="143" t="s">
        <v>245</v>
      </c>
      <c r="AG579" s="129"/>
      <c r="AH579" s="200"/>
      <c r="AI579" s="143" t="s">
        <v>245</v>
      </c>
      <c r="AJ579" s="129"/>
      <c r="AK579" s="200"/>
      <c r="AL579" s="143" t="s">
        <v>245</v>
      </c>
      <c r="AM579" s="129"/>
      <c r="AN579" s="200"/>
      <c r="AO579" s="143" t="s">
        <v>245</v>
      </c>
      <c r="AP579" s="129"/>
      <c r="AQ579" s="200"/>
      <c r="AR579" s="144" t="s">
        <v>246</v>
      </c>
      <c r="AS579" s="172">
        <f t="shared" si="78"/>
        <v>0</v>
      </c>
      <c r="AT579" s="198" t="s">
        <v>330</v>
      </c>
    </row>
    <row r="580" spans="2:46" ht="15" hidden="1" customHeight="1" outlineLevel="2" x14ac:dyDescent="0.4">
      <c r="B580" s="247"/>
      <c r="C580" s="145"/>
      <c r="D580" s="146"/>
      <c r="E580" s="146"/>
      <c r="F580" s="141"/>
      <c r="G580" s="171"/>
      <c r="H580" s="143" t="s">
        <v>245</v>
      </c>
      <c r="I580" s="129"/>
      <c r="J580" s="200"/>
      <c r="K580" s="143" t="s">
        <v>245</v>
      </c>
      <c r="L580" s="129"/>
      <c r="M580" s="200"/>
      <c r="N580" s="143" t="s">
        <v>245</v>
      </c>
      <c r="O580" s="129"/>
      <c r="P580" s="200"/>
      <c r="Q580" s="143" t="s">
        <v>245</v>
      </c>
      <c r="R580" s="129"/>
      <c r="S580" s="200"/>
      <c r="T580" s="144" t="s">
        <v>246</v>
      </c>
      <c r="U580" s="172">
        <f t="shared" si="77"/>
        <v>0</v>
      </c>
      <c r="V580" s="198" t="s">
        <v>330</v>
      </c>
      <c r="Z580" s="247"/>
      <c r="AA580" s="145"/>
      <c r="AB580" s="146"/>
      <c r="AC580" s="146"/>
      <c r="AD580" s="141"/>
      <c r="AE580" s="142"/>
      <c r="AF580" s="143" t="s">
        <v>245</v>
      </c>
      <c r="AG580" s="129"/>
      <c r="AH580" s="200"/>
      <c r="AI580" s="143" t="s">
        <v>245</v>
      </c>
      <c r="AJ580" s="129"/>
      <c r="AK580" s="200"/>
      <c r="AL580" s="143" t="s">
        <v>245</v>
      </c>
      <c r="AM580" s="129"/>
      <c r="AN580" s="200"/>
      <c r="AO580" s="143" t="s">
        <v>245</v>
      </c>
      <c r="AP580" s="129"/>
      <c r="AQ580" s="200"/>
      <c r="AR580" s="144" t="s">
        <v>246</v>
      </c>
      <c r="AS580" s="172">
        <f t="shared" si="78"/>
        <v>0</v>
      </c>
      <c r="AT580" s="198" t="s">
        <v>330</v>
      </c>
    </row>
    <row r="581" spans="2:46" ht="15" hidden="1" customHeight="1" outlineLevel="2" x14ac:dyDescent="0.4">
      <c r="B581" s="247"/>
      <c r="C581" s="145"/>
      <c r="D581" s="146"/>
      <c r="E581" s="146"/>
      <c r="F581" s="141"/>
      <c r="G581" s="171"/>
      <c r="H581" s="143" t="s">
        <v>245</v>
      </c>
      <c r="I581" s="129"/>
      <c r="J581" s="200"/>
      <c r="K581" s="143" t="s">
        <v>245</v>
      </c>
      <c r="L581" s="129"/>
      <c r="M581" s="200"/>
      <c r="N581" s="143" t="s">
        <v>245</v>
      </c>
      <c r="O581" s="129"/>
      <c r="P581" s="200"/>
      <c r="Q581" s="143" t="s">
        <v>245</v>
      </c>
      <c r="R581" s="129"/>
      <c r="S581" s="200"/>
      <c r="T581" s="144" t="s">
        <v>246</v>
      </c>
      <c r="U581" s="172">
        <f t="shared" si="77"/>
        <v>0</v>
      </c>
      <c r="V581" s="198" t="s">
        <v>330</v>
      </c>
      <c r="Z581" s="247"/>
      <c r="AA581" s="145"/>
      <c r="AB581" s="146"/>
      <c r="AC581" s="146"/>
      <c r="AD581" s="141"/>
      <c r="AE581" s="142"/>
      <c r="AF581" s="143" t="s">
        <v>245</v>
      </c>
      <c r="AG581" s="129"/>
      <c r="AH581" s="200"/>
      <c r="AI581" s="143" t="s">
        <v>245</v>
      </c>
      <c r="AJ581" s="129"/>
      <c r="AK581" s="200"/>
      <c r="AL581" s="143" t="s">
        <v>245</v>
      </c>
      <c r="AM581" s="129"/>
      <c r="AN581" s="200"/>
      <c r="AO581" s="143" t="s">
        <v>245</v>
      </c>
      <c r="AP581" s="129"/>
      <c r="AQ581" s="200"/>
      <c r="AR581" s="144" t="s">
        <v>246</v>
      </c>
      <c r="AS581" s="172">
        <f t="shared" si="78"/>
        <v>0</v>
      </c>
      <c r="AT581" s="198" t="s">
        <v>330</v>
      </c>
    </row>
    <row r="582" spans="2:46" ht="15" hidden="1" customHeight="1" outlineLevel="2" x14ac:dyDescent="0.4">
      <c r="B582" s="247"/>
      <c r="C582" s="145"/>
      <c r="D582" s="146"/>
      <c r="E582" s="146"/>
      <c r="F582" s="141"/>
      <c r="G582" s="171"/>
      <c r="H582" s="143" t="s">
        <v>245</v>
      </c>
      <c r="I582" s="129"/>
      <c r="J582" s="200"/>
      <c r="K582" s="143" t="s">
        <v>245</v>
      </c>
      <c r="L582" s="129"/>
      <c r="M582" s="200"/>
      <c r="N582" s="143" t="s">
        <v>245</v>
      </c>
      <c r="O582" s="129"/>
      <c r="P582" s="200"/>
      <c r="Q582" s="143" t="s">
        <v>245</v>
      </c>
      <c r="R582" s="129"/>
      <c r="S582" s="200"/>
      <c r="T582" s="144" t="s">
        <v>246</v>
      </c>
      <c r="U582" s="172">
        <f t="shared" si="77"/>
        <v>0</v>
      </c>
      <c r="V582" s="198" t="s">
        <v>330</v>
      </c>
      <c r="Z582" s="247"/>
      <c r="AA582" s="145"/>
      <c r="AB582" s="146"/>
      <c r="AC582" s="146"/>
      <c r="AD582" s="141"/>
      <c r="AE582" s="142"/>
      <c r="AF582" s="143" t="s">
        <v>245</v>
      </c>
      <c r="AG582" s="129"/>
      <c r="AH582" s="200"/>
      <c r="AI582" s="143" t="s">
        <v>245</v>
      </c>
      <c r="AJ582" s="129"/>
      <c r="AK582" s="200"/>
      <c r="AL582" s="143" t="s">
        <v>245</v>
      </c>
      <c r="AM582" s="129"/>
      <c r="AN582" s="200"/>
      <c r="AO582" s="143" t="s">
        <v>245</v>
      </c>
      <c r="AP582" s="129"/>
      <c r="AQ582" s="200"/>
      <c r="AR582" s="144" t="s">
        <v>246</v>
      </c>
      <c r="AS582" s="172">
        <f t="shared" si="78"/>
        <v>0</v>
      </c>
      <c r="AT582" s="198" t="s">
        <v>330</v>
      </c>
    </row>
    <row r="583" spans="2:46" ht="15" hidden="1" customHeight="1" outlineLevel="2" x14ac:dyDescent="0.4">
      <c r="B583" s="247"/>
      <c r="C583" s="145"/>
      <c r="D583" s="146"/>
      <c r="E583" s="146"/>
      <c r="F583" s="141"/>
      <c r="G583" s="171"/>
      <c r="H583" s="143" t="s">
        <v>245</v>
      </c>
      <c r="I583" s="129"/>
      <c r="J583" s="200"/>
      <c r="K583" s="143" t="s">
        <v>245</v>
      </c>
      <c r="L583" s="129"/>
      <c r="M583" s="200"/>
      <c r="N583" s="143" t="s">
        <v>245</v>
      </c>
      <c r="O583" s="129"/>
      <c r="P583" s="200"/>
      <c r="Q583" s="143" t="s">
        <v>245</v>
      </c>
      <c r="R583" s="129"/>
      <c r="S583" s="200"/>
      <c r="T583" s="144" t="s">
        <v>246</v>
      </c>
      <c r="U583" s="172">
        <f t="shared" si="77"/>
        <v>0</v>
      </c>
      <c r="V583" s="198" t="s">
        <v>330</v>
      </c>
      <c r="Z583" s="247"/>
      <c r="AA583" s="145"/>
      <c r="AB583" s="146"/>
      <c r="AC583" s="146"/>
      <c r="AD583" s="141"/>
      <c r="AE583" s="142"/>
      <c r="AF583" s="143" t="s">
        <v>245</v>
      </c>
      <c r="AG583" s="129"/>
      <c r="AH583" s="200"/>
      <c r="AI583" s="143" t="s">
        <v>245</v>
      </c>
      <c r="AJ583" s="129"/>
      <c r="AK583" s="200"/>
      <c r="AL583" s="143" t="s">
        <v>245</v>
      </c>
      <c r="AM583" s="129"/>
      <c r="AN583" s="200"/>
      <c r="AO583" s="143" t="s">
        <v>245</v>
      </c>
      <c r="AP583" s="129"/>
      <c r="AQ583" s="200"/>
      <c r="AR583" s="144" t="s">
        <v>246</v>
      </c>
      <c r="AS583" s="172">
        <f t="shared" si="78"/>
        <v>0</v>
      </c>
      <c r="AT583" s="198" t="s">
        <v>330</v>
      </c>
    </row>
    <row r="584" spans="2:46" ht="15" hidden="1" customHeight="1" outlineLevel="2" x14ac:dyDescent="0.4">
      <c r="B584" s="247"/>
      <c r="C584" s="147"/>
      <c r="D584" s="147"/>
      <c r="E584" s="147"/>
      <c r="F584" s="141"/>
      <c r="G584" s="171"/>
      <c r="H584" s="143" t="s">
        <v>245</v>
      </c>
      <c r="I584" s="129"/>
      <c r="J584" s="200"/>
      <c r="K584" s="143" t="s">
        <v>245</v>
      </c>
      <c r="L584" s="129"/>
      <c r="M584" s="200"/>
      <c r="N584" s="143" t="s">
        <v>245</v>
      </c>
      <c r="O584" s="129"/>
      <c r="P584" s="200"/>
      <c r="Q584" s="143" t="s">
        <v>245</v>
      </c>
      <c r="R584" s="129"/>
      <c r="S584" s="200"/>
      <c r="T584" s="144" t="s">
        <v>246</v>
      </c>
      <c r="U584" s="172">
        <f>PRODUCT(G584,I584,L584,O584,R584)</f>
        <v>0</v>
      </c>
      <c r="V584" s="198" t="s">
        <v>330</v>
      </c>
      <c r="Z584" s="247"/>
      <c r="AA584" s="147"/>
      <c r="AB584" s="147"/>
      <c r="AC584" s="147"/>
      <c r="AD584" s="141"/>
      <c r="AE584" s="142"/>
      <c r="AF584" s="143" t="s">
        <v>245</v>
      </c>
      <c r="AG584" s="129"/>
      <c r="AH584" s="200"/>
      <c r="AI584" s="143" t="s">
        <v>245</v>
      </c>
      <c r="AJ584" s="129"/>
      <c r="AK584" s="200"/>
      <c r="AL584" s="143" t="s">
        <v>245</v>
      </c>
      <c r="AM584" s="129"/>
      <c r="AN584" s="200"/>
      <c r="AO584" s="143" t="s">
        <v>245</v>
      </c>
      <c r="AP584" s="129"/>
      <c r="AQ584" s="200"/>
      <c r="AR584" s="144" t="s">
        <v>246</v>
      </c>
      <c r="AS584" s="172">
        <f>PRODUCT(AE584,AG584,AJ584,AM584,AP584)</f>
        <v>0</v>
      </c>
      <c r="AT584" s="198" t="s">
        <v>330</v>
      </c>
    </row>
    <row r="585" spans="2:46" ht="15" hidden="1" customHeight="1" outlineLevel="2" x14ac:dyDescent="0.4">
      <c r="B585" s="247"/>
      <c r="C585" s="147"/>
      <c r="D585" s="147"/>
      <c r="E585" s="147"/>
      <c r="F585" s="141"/>
      <c r="G585" s="171"/>
      <c r="H585" s="143" t="s">
        <v>245</v>
      </c>
      <c r="I585" s="129"/>
      <c r="J585" s="200"/>
      <c r="K585" s="143" t="s">
        <v>245</v>
      </c>
      <c r="L585" s="129"/>
      <c r="M585" s="200"/>
      <c r="N585" s="143" t="s">
        <v>245</v>
      </c>
      <c r="O585" s="129"/>
      <c r="P585" s="200"/>
      <c r="Q585" s="143" t="s">
        <v>245</v>
      </c>
      <c r="R585" s="129"/>
      <c r="S585" s="200"/>
      <c r="T585" s="144" t="s">
        <v>246</v>
      </c>
      <c r="U585" s="172">
        <f>PRODUCT(G585,I585,L585,O585,R585)</f>
        <v>0</v>
      </c>
      <c r="V585" s="198" t="s">
        <v>330</v>
      </c>
      <c r="Z585" s="247"/>
      <c r="AA585" s="147"/>
      <c r="AB585" s="147"/>
      <c r="AC585" s="147"/>
      <c r="AD585" s="141"/>
      <c r="AE585" s="142"/>
      <c r="AF585" s="143" t="s">
        <v>245</v>
      </c>
      <c r="AG585" s="129"/>
      <c r="AH585" s="200"/>
      <c r="AI585" s="143" t="s">
        <v>245</v>
      </c>
      <c r="AJ585" s="129"/>
      <c r="AK585" s="200"/>
      <c r="AL585" s="143" t="s">
        <v>245</v>
      </c>
      <c r="AM585" s="129"/>
      <c r="AN585" s="200"/>
      <c r="AO585" s="143" t="s">
        <v>245</v>
      </c>
      <c r="AP585" s="129"/>
      <c r="AQ585" s="200"/>
      <c r="AR585" s="144" t="s">
        <v>246</v>
      </c>
      <c r="AS585" s="172">
        <f>PRODUCT(AE585,AG585,AJ585,AM585,AP585)</f>
        <v>0</v>
      </c>
      <c r="AT585" s="198" t="s">
        <v>330</v>
      </c>
    </row>
    <row r="586" spans="2:46" ht="15" hidden="1" customHeight="1" outlineLevel="2" x14ac:dyDescent="0.4">
      <c r="B586" s="247"/>
      <c r="C586" s="147"/>
      <c r="D586" s="147"/>
      <c r="E586" s="147"/>
      <c r="F586" s="141"/>
      <c r="G586" s="171"/>
      <c r="H586" s="143" t="s">
        <v>245</v>
      </c>
      <c r="I586" s="129"/>
      <c r="J586" s="200"/>
      <c r="K586" s="143" t="s">
        <v>245</v>
      </c>
      <c r="L586" s="129"/>
      <c r="M586" s="200"/>
      <c r="N586" s="143" t="s">
        <v>245</v>
      </c>
      <c r="O586" s="129"/>
      <c r="P586" s="200"/>
      <c r="Q586" s="143" t="s">
        <v>245</v>
      </c>
      <c r="R586" s="129"/>
      <c r="S586" s="200"/>
      <c r="T586" s="144" t="s">
        <v>246</v>
      </c>
      <c r="U586" s="172">
        <f>PRODUCT(G586,I586,L586,O586,R586)</f>
        <v>0</v>
      </c>
      <c r="V586" s="198" t="s">
        <v>330</v>
      </c>
      <c r="Z586" s="247"/>
      <c r="AA586" s="147"/>
      <c r="AB586" s="147"/>
      <c r="AC586" s="147"/>
      <c r="AD586" s="141"/>
      <c r="AE586" s="142"/>
      <c r="AF586" s="143" t="s">
        <v>245</v>
      </c>
      <c r="AG586" s="129"/>
      <c r="AH586" s="200"/>
      <c r="AI586" s="143" t="s">
        <v>245</v>
      </c>
      <c r="AJ586" s="129"/>
      <c r="AK586" s="200"/>
      <c r="AL586" s="143" t="s">
        <v>245</v>
      </c>
      <c r="AM586" s="129"/>
      <c r="AN586" s="200"/>
      <c r="AO586" s="143" t="s">
        <v>245</v>
      </c>
      <c r="AP586" s="129"/>
      <c r="AQ586" s="200"/>
      <c r="AR586" s="144" t="s">
        <v>246</v>
      </c>
      <c r="AS586" s="172">
        <f>PRODUCT(AE586,AG586,AJ586,AM586,AP586)</f>
        <v>0</v>
      </c>
      <c r="AT586" s="198" t="s">
        <v>330</v>
      </c>
    </row>
    <row r="587" spans="2:46" ht="15" customHeight="1" outlineLevel="1" collapsed="1" x14ac:dyDescent="0.4">
      <c r="B587" s="248"/>
      <c r="C587" s="149"/>
      <c r="D587" s="155"/>
      <c r="E587" s="149"/>
      <c r="F587" s="150"/>
      <c r="G587" s="180"/>
      <c r="H587" s="152"/>
      <c r="I587" s="136"/>
      <c r="J587" s="136"/>
      <c r="K587" s="152"/>
      <c r="L587" s="136"/>
      <c r="M587" s="136"/>
      <c r="N587" s="152"/>
      <c r="O587" s="136"/>
      <c r="P587" s="136"/>
      <c r="Q587" s="152"/>
      <c r="R587" s="136"/>
      <c r="S587" s="136"/>
      <c r="T587" s="127" t="s">
        <v>253</v>
      </c>
      <c r="U587" s="172">
        <f>ROUNDDOWN(SUM(U557:U586),-3)</f>
        <v>0</v>
      </c>
      <c r="V587" s="138"/>
      <c r="Z587" s="248"/>
      <c r="AA587" s="149"/>
      <c r="AB587" s="155"/>
      <c r="AC587" s="149"/>
      <c r="AD587" s="150"/>
      <c r="AE587" s="151"/>
      <c r="AF587" s="152"/>
      <c r="AG587" s="136"/>
      <c r="AH587" s="136"/>
      <c r="AI587" s="152"/>
      <c r="AJ587" s="136"/>
      <c r="AK587" s="136"/>
      <c r="AL587" s="152"/>
      <c r="AM587" s="136"/>
      <c r="AN587" s="136"/>
      <c r="AO587" s="152"/>
      <c r="AP587" s="136"/>
      <c r="AQ587" s="136"/>
      <c r="AR587" s="127" t="s">
        <v>253</v>
      </c>
      <c r="AS587" s="172">
        <f>ROUNDDOWN(SUM(AS557:AS586),-3)</f>
        <v>0</v>
      </c>
      <c r="AT587" s="138"/>
    </row>
    <row r="588" spans="2:46" ht="15" customHeight="1" outlineLevel="1" x14ac:dyDescent="0.4">
      <c r="B588" s="246" t="s">
        <v>335</v>
      </c>
      <c r="C588" s="133" t="str">
        <f>IF('03-1_収支予算書'!B52="","",'03-1_収支予算書'!B52)</f>
        <v/>
      </c>
      <c r="D588" s="134" t="e">
        <f>IF('03-1_収支予算書'!C52="","",'03-1_収支予算書'!C52)*1000</f>
        <v>#VALUE!</v>
      </c>
      <c r="E588" s="134" t="e">
        <f>IF('03-1_収支予算書'!D52="","",'03-1_収支予算書'!D52)*1000</f>
        <v>#VALUE!</v>
      </c>
      <c r="F588" s="150"/>
      <c r="G588" s="179"/>
      <c r="H588" s="136"/>
      <c r="I588" s="136"/>
      <c r="J588" s="136"/>
      <c r="K588" s="136"/>
      <c r="L588" s="136"/>
      <c r="M588" s="136"/>
      <c r="N588" s="136"/>
      <c r="O588" s="136"/>
      <c r="P588" s="136"/>
      <c r="Q588" s="136"/>
      <c r="R588" s="136"/>
      <c r="S588" s="136"/>
      <c r="T588" s="136"/>
      <c r="U588" s="175"/>
      <c r="V588" s="138"/>
      <c r="Z588" s="246" t="s">
        <v>335</v>
      </c>
      <c r="AA588" s="133"/>
      <c r="AB588" s="134"/>
      <c r="AC588" s="134"/>
      <c r="AD588" s="150"/>
      <c r="AE588" s="136"/>
      <c r="AF588" s="136"/>
      <c r="AG588" s="136"/>
      <c r="AH588" s="136"/>
      <c r="AI588" s="136"/>
      <c r="AJ588" s="136"/>
      <c r="AK588" s="136"/>
      <c r="AL588" s="136"/>
      <c r="AM588" s="136"/>
      <c r="AN588" s="136"/>
      <c r="AO588" s="136"/>
      <c r="AP588" s="136"/>
      <c r="AQ588" s="136"/>
      <c r="AR588" s="136"/>
      <c r="AS588" s="137"/>
      <c r="AT588" s="138"/>
    </row>
    <row r="589" spans="2:46" ht="15" customHeight="1" outlineLevel="1" x14ac:dyDescent="0.4">
      <c r="B589" s="247"/>
      <c r="C589" s="139" t="s">
        <v>244</v>
      </c>
      <c r="D589" s="140">
        <f>ROUNDDOWN(SUMIF(V589:V618,"助成金以外からの支出",U589:U618),-3)</f>
        <v>0</v>
      </c>
      <c r="E589" s="140">
        <f>ROUNDDOWN(SUMIF(V589:V618,"助成金からの支出",U589:U618),-3)</f>
        <v>0</v>
      </c>
      <c r="F589" s="141"/>
      <c r="G589" s="171"/>
      <c r="H589" s="143" t="s">
        <v>245</v>
      </c>
      <c r="I589" s="129"/>
      <c r="J589" s="200"/>
      <c r="K589" s="143" t="s">
        <v>245</v>
      </c>
      <c r="L589" s="129"/>
      <c r="M589" s="200"/>
      <c r="N589" s="143" t="s">
        <v>245</v>
      </c>
      <c r="O589" s="129"/>
      <c r="P589" s="200"/>
      <c r="Q589" s="143" t="s">
        <v>245</v>
      </c>
      <c r="R589" s="129"/>
      <c r="S589" s="200"/>
      <c r="T589" s="144" t="s">
        <v>246</v>
      </c>
      <c r="U589" s="172">
        <f>PRODUCT(G589,I589,L589,O589,R589)</f>
        <v>0</v>
      </c>
      <c r="V589" s="198" t="s">
        <v>330</v>
      </c>
      <c r="Z589" s="247"/>
      <c r="AA589" s="139"/>
      <c r="AB589" s="140"/>
      <c r="AC589" s="140"/>
      <c r="AD589" s="141"/>
      <c r="AE589" s="142"/>
      <c r="AF589" s="143" t="s">
        <v>245</v>
      </c>
      <c r="AG589" s="129"/>
      <c r="AH589" s="200"/>
      <c r="AI589" s="143" t="s">
        <v>245</v>
      </c>
      <c r="AJ589" s="129"/>
      <c r="AK589" s="200"/>
      <c r="AL589" s="143" t="s">
        <v>245</v>
      </c>
      <c r="AM589" s="129"/>
      <c r="AN589" s="200"/>
      <c r="AO589" s="143" t="s">
        <v>245</v>
      </c>
      <c r="AP589" s="129"/>
      <c r="AQ589" s="200"/>
      <c r="AR589" s="144" t="s">
        <v>246</v>
      </c>
      <c r="AS589" s="172">
        <f>PRODUCT(AE589,AG589,AJ589,AM589,AP589)</f>
        <v>0</v>
      </c>
      <c r="AT589" s="198" t="s">
        <v>330</v>
      </c>
    </row>
    <row r="590" spans="2:46" ht="15" customHeight="1" outlineLevel="1" x14ac:dyDescent="0.4">
      <c r="B590" s="247"/>
      <c r="C590" s="145" t="s">
        <v>250</v>
      </c>
      <c r="D590" s="146" t="e">
        <f>IF(EXACT(D588,D589),"一致","不一致")</f>
        <v>#VALUE!</v>
      </c>
      <c r="E590" s="146" t="e">
        <f>IF(EXACT(E588,E589),"一致","不一致")</f>
        <v>#VALUE!</v>
      </c>
      <c r="F590" s="141"/>
      <c r="G590" s="171"/>
      <c r="H590" s="143" t="s">
        <v>245</v>
      </c>
      <c r="I590" s="129"/>
      <c r="J590" s="200"/>
      <c r="K590" s="143" t="s">
        <v>245</v>
      </c>
      <c r="L590" s="129"/>
      <c r="M590" s="200"/>
      <c r="N590" s="143" t="s">
        <v>245</v>
      </c>
      <c r="O590" s="129"/>
      <c r="P590" s="200"/>
      <c r="Q590" s="143" t="s">
        <v>245</v>
      </c>
      <c r="R590" s="129"/>
      <c r="S590" s="200"/>
      <c r="T590" s="144" t="s">
        <v>246</v>
      </c>
      <c r="U590" s="172">
        <f>PRODUCT(G590,I590,L590,O590,R590)</f>
        <v>0</v>
      </c>
      <c r="V590" s="198" t="s">
        <v>330</v>
      </c>
      <c r="Z590" s="247"/>
      <c r="AA590" s="145"/>
      <c r="AB590" s="146"/>
      <c r="AC590" s="146"/>
      <c r="AD590" s="141"/>
      <c r="AE590" s="142"/>
      <c r="AF590" s="143" t="s">
        <v>245</v>
      </c>
      <c r="AG590" s="129"/>
      <c r="AH590" s="200"/>
      <c r="AI590" s="143" t="s">
        <v>245</v>
      </c>
      <c r="AJ590" s="129"/>
      <c r="AK590" s="200"/>
      <c r="AL590" s="143" t="s">
        <v>245</v>
      </c>
      <c r="AM590" s="129"/>
      <c r="AN590" s="200"/>
      <c r="AO590" s="143" t="s">
        <v>245</v>
      </c>
      <c r="AP590" s="129"/>
      <c r="AQ590" s="200"/>
      <c r="AR590" s="144" t="s">
        <v>246</v>
      </c>
      <c r="AS590" s="172">
        <f>PRODUCT(AE590,AG590,AJ590,AM590,AP590)</f>
        <v>0</v>
      </c>
      <c r="AT590" s="198" t="s">
        <v>330</v>
      </c>
    </row>
    <row r="591" spans="2:46" ht="15" customHeight="1" outlineLevel="1" x14ac:dyDescent="0.4">
      <c r="B591" s="247"/>
      <c r="C591" s="145"/>
      <c r="D591" s="146"/>
      <c r="E591" s="146"/>
      <c r="F591" s="141"/>
      <c r="G591" s="171"/>
      <c r="H591" s="143" t="s">
        <v>245</v>
      </c>
      <c r="I591" s="129"/>
      <c r="J591" s="200"/>
      <c r="K591" s="143" t="s">
        <v>245</v>
      </c>
      <c r="L591" s="129"/>
      <c r="M591" s="200"/>
      <c r="N591" s="143" t="s">
        <v>245</v>
      </c>
      <c r="O591" s="129"/>
      <c r="P591" s="200"/>
      <c r="Q591" s="143" t="s">
        <v>245</v>
      </c>
      <c r="R591" s="129"/>
      <c r="S591" s="200"/>
      <c r="T591" s="144" t="s">
        <v>246</v>
      </c>
      <c r="U591" s="172">
        <f t="shared" ref="U591:U615" si="82">PRODUCT(G591,I591,L591,O591,R591)</f>
        <v>0</v>
      </c>
      <c r="V591" s="198" t="s">
        <v>330</v>
      </c>
      <c r="Z591" s="247"/>
      <c r="AA591" s="145"/>
      <c r="AB591" s="146"/>
      <c r="AC591" s="146"/>
      <c r="AD591" s="141"/>
      <c r="AE591" s="142"/>
      <c r="AF591" s="143" t="s">
        <v>245</v>
      </c>
      <c r="AG591" s="129"/>
      <c r="AH591" s="200"/>
      <c r="AI591" s="143" t="s">
        <v>245</v>
      </c>
      <c r="AJ591" s="129"/>
      <c r="AK591" s="200"/>
      <c r="AL591" s="143" t="s">
        <v>245</v>
      </c>
      <c r="AM591" s="129"/>
      <c r="AN591" s="200"/>
      <c r="AO591" s="143" t="s">
        <v>245</v>
      </c>
      <c r="AP591" s="129"/>
      <c r="AQ591" s="200"/>
      <c r="AR591" s="144" t="s">
        <v>246</v>
      </c>
      <c r="AS591" s="172">
        <f t="shared" ref="AS591:AS616" si="83">PRODUCT(AE591,AG591,AJ591,AM591,AP591)</f>
        <v>0</v>
      </c>
      <c r="AT591" s="198" t="s">
        <v>330</v>
      </c>
    </row>
    <row r="592" spans="2:46" ht="15" customHeight="1" outlineLevel="1" x14ac:dyDescent="0.4">
      <c r="B592" s="247"/>
      <c r="C592" s="145"/>
      <c r="D592" s="146"/>
      <c r="E592" s="146"/>
      <c r="F592" s="141"/>
      <c r="G592" s="171"/>
      <c r="H592" s="143" t="s">
        <v>245</v>
      </c>
      <c r="I592" s="129"/>
      <c r="J592" s="200"/>
      <c r="K592" s="143" t="s">
        <v>245</v>
      </c>
      <c r="L592" s="129"/>
      <c r="M592" s="200"/>
      <c r="N592" s="143" t="s">
        <v>245</v>
      </c>
      <c r="O592" s="129"/>
      <c r="P592" s="200"/>
      <c r="Q592" s="143" t="s">
        <v>245</v>
      </c>
      <c r="R592" s="129"/>
      <c r="S592" s="200"/>
      <c r="T592" s="144" t="s">
        <v>246</v>
      </c>
      <c r="U592" s="172">
        <f t="shared" si="82"/>
        <v>0</v>
      </c>
      <c r="V592" s="198" t="s">
        <v>330</v>
      </c>
      <c r="Z592" s="247"/>
      <c r="AA592" s="145"/>
      <c r="AB592" s="146"/>
      <c r="AC592" s="146"/>
      <c r="AD592" s="141"/>
      <c r="AE592" s="142"/>
      <c r="AF592" s="143" t="s">
        <v>245</v>
      </c>
      <c r="AG592" s="129"/>
      <c r="AH592" s="200"/>
      <c r="AI592" s="143" t="s">
        <v>245</v>
      </c>
      <c r="AJ592" s="129"/>
      <c r="AK592" s="200"/>
      <c r="AL592" s="143" t="s">
        <v>245</v>
      </c>
      <c r="AM592" s="129"/>
      <c r="AN592" s="200"/>
      <c r="AO592" s="143" t="s">
        <v>245</v>
      </c>
      <c r="AP592" s="129"/>
      <c r="AQ592" s="200"/>
      <c r="AR592" s="144" t="s">
        <v>246</v>
      </c>
      <c r="AS592" s="172">
        <f t="shared" si="83"/>
        <v>0</v>
      </c>
      <c r="AT592" s="198" t="s">
        <v>330</v>
      </c>
    </row>
    <row r="593" spans="2:46" ht="15" customHeight="1" outlineLevel="1" x14ac:dyDescent="0.4">
      <c r="B593" s="247"/>
      <c r="C593" s="145"/>
      <c r="D593" s="146"/>
      <c r="E593" s="146"/>
      <c r="F593" s="141"/>
      <c r="G593" s="171"/>
      <c r="H593" s="143" t="s">
        <v>245</v>
      </c>
      <c r="I593" s="129"/>
      <c r="J593" s="200"/>
      <c r="K593" s="143" t="s">
        <v>245</v>
      </c>
      <c r="L593" s="129"/>
      <c r="M593" s="200"/>
      <c r="N593" s="143" t="s">
        <v>245</v>
      </c>
      <c r="O593" s="129"/>
      <c r="P593" s="200"/>
      <c r="Q593" s="143" t="s">
        <v>245</v>
      </c>
      <c r="R593" s="129"/>
      <c r="S593" s="200"/>
      <c r="T593" s="144" t="s">
        <v>246</v>
      </c>
      <c r="U593" s="172">
        <f t="shared" ref="U593:U597" si="84">PRODUCT(G593,I593,L593,O593,R593)</f>
        <v>0</v>
      </c>
      <c r="V593" s="198" t="s">
        <v>330</v>
      </c>
      <c r="Z593" s="247"/>
      <c r="AA593" s="145"/>
      <c r="AB593" s="146"/>
      <c r="AC593" s="146"/>
      <c r="AD593" s="141"/>
      <c r="AE593" s="142"/>
      <c r="AF593" s="143" t="s">
        <v>245</v>
      </c>
      <c r="AG593" s="129"/>
      <c r="AH593" s="200"/>
      <c r="AI593" s="143" t="s">
        <v>245</v>
      </c>
      <c r="AJ593" s="129"/>
      <c r="AK593" s="200"/>
      <c r="AL593" s="143" t="s">
        <v>245</v>
      </c>
      <c r="AM593" s="129"/>
      <c r="AN593" s="200"/>
      <c r="AO593" s="143" t="s">
        <v>245</v>
      </c>
      <c r="AP593" s="129"/>
      <c r="AQ593" s="200"/>
      <c r="AR593" s="144" t="s">
        <v>246</v>
      </c>
      <c r="AS593" s="172">
        <f t="shared" si="83"/>
        <v>0</v>
      </c>
      <c r="AT593" s="198" t="s">
        <v>330</v>
      </c>
    </row>
    <row r="594" spans="2:46" ht="15" customHeight="1" outlineLevel="1" x14ac:dyDescent="0.4">
      <c r="B594" s="247"/>
      <c r="C594" s="145"/>
      <c r="D594" s="146"/>
      <c r="E594" s="146"/>
      <c r="F594" s="141"/>
      <c r="G594" s="171"/>
      <c r="H594" s="143" t="s">
        <v>245</v>
      </c>
      <c r="I594" s="129"/>
      <c r="J594" s="200"/>
      <c r="K594" s="143" t="s">
        <v>245</v>
      </c>
      <c r="L594" s="129"/>
      <c r="M594" s="200"/>
      <c r="N594" s="143" t="s">
        <v>245</v>
      </c>
      <c r="O594" s="129"/>
      <c r="P594" s="200"/>
      <c r="Q594" s="143" t="s">
        <v>245</v>
      </c>
      <c r="R594" s="129"/>
      <c r="S594" s="200"/>
      <c r="T594" s="144" t="s">
        <v>246</v>
      </c>
      <c r="U594" s="172">
        <f t="shared" si="84"/>
        <v>0</v>
      </c>
      <c r="V594" s="198" t="s">
        <v>330</v>
      </c>
      <c r="Z594" s="247"/>
      <c r="AA594" s="145"/>
      <c r="AB594" s="146"/>
      <c r="AC594" s="146"/>
      <c r="AD594" s="141"/>
      <c r="AE594" s="142"/>
      <c r="AF594" s="143" t="s">
        <v>245</v>
      </c>
      <c r="AG594" s="129"/>
      <c r="AH594" s="200"/>
      <c r="AI594" s="143" t="s">
        <v>245</v>
      </c>
      <c r="AJ594" s="129"/>
      <c r="AK594" s="200"/>
      <c r="AL594" s="143" t="s">
        <v>245</v>
      </c>
      <c r="AM594" s="129"/>
      <c r="AN594" s="200"/>
      <c r="AO594" s="143" t="s">
        <v>245</v>
      </c>
      <c r="AP594" s="129"/>
      <c r="AQ594" s="200"/>
      <c r="AR594" s="144" t="s">
        <v>246</v>
      </c>
      <c r="AS594" s="172">
        <f t="shared" si="83"/>
        <v>0</v>
      </c>
      <c r="AT594" s="198" t="s">
        <v>330</v>
      </c>
    </row>
    <row r="595" spans="2:46" ht="15" customHeight="1" outlineLevel="1" x14ac:dyDescent="0.4">
      <c r="B595" s="247"/>
      <c r="C595" s="145"/>
      <c r="D595" s="146"/>
      <c r="E595" s="146"/>
      <c r="F595" s="141"/>
      <c r="G595" s="171"/>
      <c r="H595" s="143" t="s">
        <v>245</v>
      </c>
      <c r="I595" s="129"/>
      <c r="J595" s="200"/>
      <c r="K595" s="143" t="s">
        <v>245</v>
      </c>
      <c r="L595" s="129"/>
      <c r="M595" s="200"/>
      <c r="N595" s="143" t="s">
        <v>245</v>
      </c>
      <c r="O595" s="129"/>
      <c r="P595" s="200"/>
      <c r="Q595" s="143" t="s">
        <v>245</v>
      </c>
      <c r="R595" s="129"/>
      <c r="S595" s="200"/>
      <c r="T595" s="144" t="s">
        <v>246</v>
      </c>
      <c r="U595" s="172">
        <f t="shared" si="84"/>
        <v>0</v>
      </c>
      <c r="V595" s="198" t="s">
        <v>330</v>
      </c>
      <c r="Z595" s="247"/>
      <c r="AA595" s="145"/>
      <c r="AB595" s="146"/>
      <c r="AC595" s="146"/>
      <c r="AD595" s="141"/>
      <c r="AE595" s="142"/>
      <c r="AF595" s="143" t="s">
        <v>245</v>
      </c>
      <c r="AG595" s="129"/>
      <c r="AH595" s="200"/>
      <c r="AI595" s="143" t="s">
        <v>245</v>
      </c>
      <c r="AJ595" s="129"/>
      <c r="AK595" s="200"/>
      <c r="AL595" s="143" t="s">
        <v>245</v>
      </c>
      <c r="AM595" s="129"/>
      <c r="AN595" s="200"/>
      <c r="AO595" s="143" t="s">
        <v>245</v>
      </c>
      <c r="AP595" s="129"/>
      <c r="AQ595" s="200"/>
      <c r="AR595" s="144" t="s">
        <v>246</v>
      </c>
      <c r="AS595" s="172">
        <f t="shared" si="83"/>
        <v>0</v>
      </c>
      <c r="AT595" s="198" t="s">
        <v>330</v>
      </c>
    </row>
    <row r="596" spans="2:46" ht="15" customHeight="1" outlineLevel="1" x14ac:dyDescent="0.4">
      <c r="B596" s="247"/>
      <c r="C596" s="145"/>
      <c r="D596" s="146"/>
      <c r="E596" s="146"/>
      <c r="F596" s="141"/>
      <c r="G596" s="171"/>
      <c r="H596" s="143" t="s">
        <v>245</v>
      </c>
      <c r="I596" s="129"/>
      <c r="J596" s="200"/>
      <c r="K596" s="143" t="s">
        <v>245</v>
      </c>
      <c r="L596" s="129"/>
      <c r="M596" s="200"/>
      <c r="N596" s="143" t="s">
        <v>245</v>
      </c>
      <c r="O596" s="129"/>
      <c r="P596" s="200"/>
      <c r="Q596" s="143" t="s">
        <v>245</v>
      </c>
      <c r="R596" s="129"/>
      <c r="S596" s="200"/>
      <c r="T596" s="144" t="s">
        <v>246</v>
      </c>
      <c r="U596" s="172">
        <f t="shared" si="84"/>
        <v>0</v>
      </c>
      <c r="V596" s="198" t="s">
        <v>330</v>
      </c>
      <c r="Z596" s="247"/>
      <c r="AA596" s="145"/>
      <c r="AB596" s="146"/>
      <c r="AC596" s="146"/>
      <c r="AD596" s="141"/>
      <c r="AE596" s="142"/>
      <c r="AF596" s="143" t="s">
        <v>245</v>
      </c>
      <c r="AG596" s="129"/>
      <c r="AH596" s="200"/>
      <c r="AI596" s="143" t="s">
        <v>245</v>
      </c>
      <c r="AJ596" s="129"/>
      <c r="AK596" s="200"/>
      <c r="AL596" s="143" t="s">
        <v>245</v>
      </c>
      <c r="AM596" s="129"/>
      <c r="AN596" s="200"/>
      <c r="AO596" s="143" t="s">
        <v>245</v>
      </c>
      <c r="AP596" s="129"/>
      <c r="AQ596" s="200"/>
      <c r="AR596" s="144" t="s">
        <v>246</v>
      </c>
      <c r="AS596" s="172">
        <f t="shared" si="83"/>
        <v>0</v>
      </c>
      <c r="AT596" s="198" t="s">
        <v>330</v>
      </c>
    </row>
    <row r="597" spans="2:46" ht="15" customHeight="1" outlineLevel="1" x14ac:dyDescent="0.4">
      <c r="B597" s="247"/>
      <c r="C597" s="145"/>
      <c r="D597" s="146"/>
      <c r="E597" s="146"/>
      <c r="F597" s="141"/>
      <c r="G597" s="171"/>
      <c r="H597" s="143" t="s">
        <v>245</v>
      </c>
      <c r="I597" s="129"/>
      <c r="J597" s="200"/>
      <c r="K597" s="143" t="s">
        <v>245</v>
      </c>
      <c r="L597" s="129"/>
      <c r="M597" s="200"/>
      <c r="N597" s="143" t="s">
        <v>245</v>
      </c>
      <c r="O597" s="129"/>
      <c r="P597" s="200"/>
      <c r="Q597" s="143" t="s">
        <v>245</v>
      </c>
      <c r="R597" s="129"/>
      <c r="S597" s="200"/>
      <c r="T597" s="144" t="s">
        <v>246</v>
      </c>
      <c r="U597" s="172">
        <f t="shared" si="84"/>
        <v>0</v>
      </c>
      <c r="V597" s="198" t="s">
        <v>330</v>
      </c>
      <c r="Z597" s="247"/>
      <c r="AA597" s="145"/>
      <c r="AB597" s="146"/>
      <c r="AC597" s="146"/>
      <c r="AD597" s="141"/>
      <c r="AE597" s="142"/>
      <c r="AF597" s="143" t="s">
        <v>245</v>
      </c>
      <c r="AG597" s="129"/>
      <c r="AH597" s="200"/>
      <c r="AI597" s="143" t="s">
        <v>245</v>
      </c>
      <c r="AJ597" s="129"/>
      <c r="AK597" s="200"/>
      <c r="AL597" s="143" t="s">
        <v>245</v>
      </c>
      <c r="AM597" s="129"/>
      <c r="AN597" s="200"/>
      <c r="AO597" s="143" t="s">
        <v>245</v>
      </c>
      <c r="AP597" s="129"/>
      <c r="AQ597" s="200"/>
      <c r="AR597" s="144" t="s">
        <v>246</v>
      </c>
      <c r="AS597" s="172">
        <f t="shared" si="83"/>
        <v>0</v>
      </c>
      <c r="AT597" s="198" t="s">
        <v>330</v>
      </c>
    </row>
    <row r="598" spans="2:46" ht="15" customHeight="1" outlineLevel="1" x14ac:dyDescent="0.4">
      <c r="B598" s="247"/>
      <c r="C598" s="145"/>
      <c r="D598" s="146"/>
      <c r="E598" s="146"/>
      <c r="F598" s="141"/>
      <c r="G598" s="171"/>
      <c r="H598" s="143" t="s">
        <v>245</v>
      </c>
      <c r="I598" s="129"/>
      <c r="J598" s="200"/>
      <c r="K598" s="143" t="s">
        <v>245</v>
      </c>
      <c r="L598" s="129"/>
      <c r="M598" s="200"/>
      <c r="N598" s="143" t="s">
        <v>245</v>
      </c>
      <c r="O598" s="129"/>
      <c r="P598" s="200"/>
      <c r="Q598" s="143" t="s">
        <v>245</v>
      </c>
      <c r="R598" s="129"/>
      <c r="S598" s="200"/>
      <c r="T598" s="144" t="s">
        <v>246</v>
      </c>
      <c r="U598" s="172">
        <f t="shared" si="82"/>
        <v>0</v>
      </c>
      <c r="V598" s="198" t="s">
        <v>330</v>
      </c>
      <c r="Z598" s="247"/>
      <c r="AA598" s="145"/>
      <c r="AB598" s="146"/>
      <c r="AC598" s="146"/>
      <c r="AD598" s="141"/>
      <c r="AE598" s="142"/>
      <c r="AF598" s="143" t="s">
        <v>245</v>
      </c>
      <c r="AG598" s="129"/>
      <c r="AH598" s="200"/>
      <c r="AI598" s="143" t="s">
        <v>245</v>
      </c>
      <c r="AJ598" s="129"/>
      <c r="AK598" s="200"/>
      <c r="AL598" s="143" t="s">
        <v>245</v>
      </c>
      <c r="AM598" s="129"/>
      <c r="AN598" s="200"/>
      <c r="AO598" s="143" t="s">
        <v>245</v>
      </c>
      <c r="AP598" s="129"/>
      <c r="AQ598" s="200"/>
      <c r="AR598" s="144" t="s">
        <v>246</v>
      </c>
      <c r="AS598" s="172">
        <f t="shared" si="83"/>
        <v>0</v>
      </c>
      <c r="AT598" s="198" t="s">
        <v>330</v>
      </c>
    </row>
    <row r="599" spans="2:46" ht="15" hidden="1" customHeight="1" outlineLevel="2" x14ac:dyDescent="0.4">
      <c r="B599" s="247"/>
      <c r="C599" s="145"/>
      <c r="D599" s="146"/>
      <c r="E599" s="146"/>
      <c r="F599" s="141"/>
      <c r="G599" s="171"/>
      <c r="H599" s="143" t="s">
        <v>245</v>
      </c>
      <c r="I599" s="129"/>
      <c r="J599" s="200"/>
      <c r="K599" s="143" t="s">
        <v>245</v>
      </c>
      <c r="L599" s="129"/>
      <c r="M599" s="200"/>
      <c r="N599" s="143" t="s">
        <v>245</v>
      </c>
      <c r="O599" s="129"/>
      <c r="P599" s="200"/>
      <c r="Q599" s="143" t="s">
        <v>245</v>
      </c>
      <c r="R599" s="129"/>
      <c r="S599" s="200"/>
      <c r="T599" s="144" t="s">
        <v>246</v>
      </c>
      <c r="U599" s="172">
        <f t="shared" si="82"/>
        <v>0</v>
      </c>
      <c r="V599" s="198" t="s">
        <v>330</v>
      </c>
      <c r="Z599" s="247"/>
      <c r="AA599" s="145"/>
      <c r="AB599" s="146"/>
      <c r="AC599" s="146"/>
      <c r="AD599" s="141"/>
      <c r="AE599" s="142"/>
      <c r="AF599" s="143" t="s">
        <v>245</v>
      </c>
      <c r="AG599" s="129"/>
      <c r="AH599" s="200"/>
      <c r="AI599" s="143" t="s">
        <v>245</v>
      </c>
      <c r="AJ599" s="129"/>
      <c r="AK599" s="200"/>
      <c r="AL599" s="143" t="s">
        <v>245</v>
      </c>
      <c r="AM599" s="129"/>
      <c r="AN599" s="200"/>
      <c r="AO599" s="143" t="s">
        <v>245</v>
      </c>
      <c r="AP599" s="129"/>
      <c r="AQ599" s="200"/>
      <c r="AR599" s="144" t="s">
        <v>246</v>
      </c>
      <c r="AS599" s="172">
        <f t="shared" si="83"/>
        <v>0</v>
      </c>
      <c r="AT599" s="198" t="s">
        <v>330</v>
      </c>
    </row>
    <row r="600" spans="2:46" ht="15" hidden="1" customHeight="1" outlineLevel="2" x14ac:dyDescent="0.4">
      <c r="B600" s="247"/>
      <c r="C600" s="145"/>
      <c r="D600" s="146"/>
      <c r="E600" s="146"/>
      <c r="F600" s="141"/>
      <c r="G600" s="171"/>
      <c r="H600" s="143" t="s">
        <v>245</v>
      </c>
      <c r="I600" s="129"/>
      <c r="J600" s="200"/>
      <c r="K600" s="143" t="s">
        <v>245</v>
      </c>
      <c r="L600" s="129"/>
      <c r="M600" s="200"/>
      <c r="N600" s="143" t="s">
        <v>245</v>
      </c>
      <c r="O600" s="129"/>
      <c r="P600" s="200"/>
      <c r="Q600" s="143" t="s">
        <v>245</v>
      </c>
      <c r="R600" s="129"/>
      <c r="S600" s="200"/>
      <c r="T600" s="144" t="s">
        <v>246</v>
      </c>
      <c r="U600" s="172">
        <f t="shared" ref="U600:U609" si="85">PRODUCT(G600,I600,L600,O600,R600)</f>
        <v>0</v>
      </c>
      <c r="V600" s="198" t="s">
        <v>330</v>
      </c>
      <c r="Z600" s="247"/>
      <c r="AA600" s="145"/>
      <c r="AB600" s="146"/>
      <c r="AC600" s="146"/>
      <c r="AD600" s="141"/>
      <c r="AE600" s="142"/>
      <c r="AF600" s="143" t="s">
        <v>245</v>
      </c>
      <c r="AG600" s="129"/>
      <c r="AH600" s="200"/>
      <c r="AI600" s="143" t="s">
        <v>245</v>
      </c>
      <c r="AJ600" s="129"/>
      <c r="AK600" s="200"/>
      <c r="AL600" s="143" t="s">
        <v>245</v>
      </c>
      <c r="AM600" s="129"/>
      <c r="AN600" s="200"/>
      <c r="AO600" s="143" t="s">
        <v>245</v>
      </c>
      <c r="AP600" s="129"/>
      <c r="AQ600" s="200"/>
      <c r="AR600" s="144" t="s">
        <v>246</v>
      </c>
      <c r="AS600" s="172">
        <f t="shared" ref="AS600:AS610" si="86">PRODUCT(AE600,AG600,AJ600,AM600,AP600)</f>
        <v>0</v>
      </c>
      <c r="AT600" s="198" t="s">
        <v>330</v>
      </c>
    </row>
    <row r="601" spans="2:46" ht="15" hidden="1" customHeight="1" outlineLevel="2" x14ac:dyDescent="0.4">
      <c r="B601" s="247"/>
      <c r="C601" s="145"/>
      <c r="D601" s="146"/>
      <c r="E601" s="146"/>
      <c r="F601" s="141"/>
      <c r="G601" s="171"/>
      <c r="H601" s="143" t="s">
        <v>245</v>
      </c>
      <c r="I601" s="129"/>
      <c r="J601" s="200"/>
      <c r="K601" s="143" t="s">
        <v>245</v>
      </c>
      <c r="L601" s="129"/>
      <c r="M601" s="200"/>
      <c r="N601" s="143" t="s">
        <v>245</v>
      </c>
      <c r="O601" s="129"/>
      <c r="P601" s="200"/>
      <c r="Q601" s="143" t="s">
        <v>245</v>
      </c>
      <c r="R601" s="129"/>
      <c r="S601" s="200"/>
      <c r="T601" s="144" t="s">
        <v>246</v>
      </c>
      <c r="U601" s="172">
        <f t="shared" si="85"/>
        <v>0</v>
      </c>
      <c r="V601" s="198" t="s">
        <v>330</v>
      </c>
      <c r="Z601" s="247"/>
      <c r="AA601" s="145"/>
      <c r="AB601" s="146"/>
      <c r="AC601" s="146"/>
      <c r="AD601" s="141"/>
      <c r="AE601" s="142"/>
      <c r="AF601" s="143" t="s">
        <v>245</v>
      </c>
      <c r="AG601" s="129"/>
      <c r="AH601" s="200"/>
      <c r="AI601" s="143" t="s">
        <v>245</v>
      </c>
      <c r="AJ601" s="129"/>
      <c r="AK601" s="200"/>
      <c r="AL601" s="143" t="s">
        <v>245</v>
      </c>
      <c r="AM601" s="129"/>
      <c r="AN601" s="200"/>
      <c r="AO601" s="143" t="s">
        <v>245</v>
      </c>
      <c r="AP601" s="129"/>
      <c r="AQ601" s="200"/>
      <c r="AR601" s="144" t="s">
        <v>246</v>
      </c>
      <c r="AS601" s="172">
        <f t="shared" si="86"/>
        <v>0</v>
      </c>
      <c r="AT601" s="198" t="s">
        <v>330</v>
      </c>
    </row>
    <row r="602" spans="2:46" ht="15" hidden="1" customHeight="1" outlineLevel="2" x14ac:dyDescent="0.4">
      <c r="B602" s="247"/>
      <c r="C602" s="145"/>
      <c r="D602" s="146"/>
      <c r="E602" s="146"/>
      <c r="F602" s="141"/>
      <c r="G602" s="171"/>
      <c r="H602" s="143" t="s">
        <v>245</v>
      </c>
      <c r="I602" s="129"/>
      <c r="J602" s="200"/>
      <c r="K602" s="143" t="s">
        <v>245</v>
      </c>
      <c r="L602" s="129"/>
      <c r="M602" s="200"/>
      <c r="N602" s="143" t="s">
        <v>245</v>
      </c>
      <c r="O602" s="129"/>
      <c r="P602" s="200"/>
      <c r="Q602" s="143" t="s">
        <v>245</v>
      </c>
      <c r="R602" s="129"/>
      <c r="S602" s="200"/>
      <c r="T602" s="144" t="s">
        <v>246</v>
      </c>
      <c r="U602" s="172">
        <f t="shared" si="85"/>
        <v>0</v>
      </c>
      <c r="V602" s="198" t="s">
        <v>330</v>
      </c>
      <c r="Z602" s="247"/>
      <c r="AA602" s="145"/>
      <c r="AB602" s="146"/>
      <c r="AC602" s="146"/>
      <c r="AD602" s="141"/>
      <c r="AE602" s="142"/>
      <c r="AF602" s="143" t="s">
        <v>245</v>
      </c>
      <c r="AG602" s="129"/>
      <c r="AH602" s="200"/>
      <c r="AI602" s="143" t="s">
        <v>245</v>
      </c>
      <c r="AJ602" s="129"/>
      <c r="AK602" s="200"/>
      <c r="AL602" s="143" t="s">
        <v>245</v>
      </c>
      <c r="AM602" s="129"/>
      <c r="AN602" s="200"/>
      <c r="AO602" s="143" t="s">
        <v>245</v>
      </c>
      <c r="AP602" s="129"/>
      <c r="AQ602" s="200"/>
      <c r="AR602" s="144" t="s">
        <v>246</v>
      </c>
      <c r="AS602" s="172">
        <f t="shared" si="86"/>
        <v>0</v>
      </c>
      <c r="AT602" s="198" t="s">
        <v>330</v>
      </c>
    </row>
    <row r="603" spans="2:46" ht="15" hidden="1" customHeight="1" outlineLevel="2" x14ac:dyDescent="0.4">
      <c r="B603" s="247"/>
      <c r="C603" s="145"/>
      <c r="D603" s="146"/>
      <c r="E603" s="146"/>
      <c r="F603" s="141"/>
      <c r="G603" s="171"/>
      <c r="H603" s="143" t="s">
        <v>245</v>
      </c>
      <c r="I603" s="129"/>
      <c r="J603" s="200"/>
      <c r="K603" s="143" t="s">
        <v>245</v>
      </c>
      <c r="L603" s="129"/>
      <c r="M603" s="200"/>
      <c r="N603" s="143" t="s">
        <v>245</v>
      </c>
      <c r="O603" s="129"/>
      <c r="P603" s="200"/>
      <c r="Q603" s="143" t="s">
        <v>245</v>
      </c>
      <c r="R603" s="129"/>
      <c r="S603" s="200"/>
      <c r="T603" s="144" t="s">
        <v>246</v>
      </c>
      <c r="U603" s="172">
        <f t="shared" si="85"/>
        <v>0</v>
      </c>
      <c r="V603" s="198" t="s">
        <v>330</v>
      </c>
      <c r="Z603" s="247"/>
      <c r="AA603" s="145"/>
      <c r="AB603" s="146"/>
      <c r="AC603" s="146"/>
      <c r="AD603" s="141"/>
      <c r="AE603" s="142"/>
      <c r="AF603" s="143" t="s">
        <v>245</v>
      </c>
      <c r="AG603" s="129"/>
      <c r="AH603" s="200"/>
      <c r="AI603" s="143" t="s">
        <v>245</v>
      </c>
      <c r="AJ603" s="129"/>
      <c r="AK603" s="200"/>
      <c r="AL603" s="143" t="s">
        <v>245</v>
      </c>
      <c r="AM603" s="129"/>
      <c r="AN603" s="200"/>
      <c r="AO603" s="143" t="s">
        <v>245</v>
      </c>
      <c r="AP603" s="129"/>
      <c r="AQ603" s="200"/>
      <c r="AR603" s="144" t="s">
        <v>246</v>
      </c>
      <c r="AS603" s="172">
        <f t="shared" si="86"/>
        <v>0</v>
      </c>
      <c r="AT603" s="198" t="s">
        <v>330</v>
      </c>
    </row>
    <row r="604" spans="2:46" ht="15" hidden="1" customHeight="1" outlineLevel="2" x14ac:dyDescent="0.4">
      <c r="B604" s="247"/>
      <c r="C604" s="145"/>
      <c r="D604" s="146"/>
      <c r="E604" s="146"/>
      <c r="F604" s="141"/>
      <c r="G604" s="171"/>
      <c r="H604" s="143" t="s">
        <v>245</v>
      </c>
      <c r="I604" s="129"/>
      <c r="J604" s="200"/>
      <c r="K604" s="143" t="s">
        <v>245</v>
      </c>
      <c r="L604" s="129"/>
      <c r="M604" s="200"/>
      <c r="N604" s="143" t="s">
        <v>245</v>
      </c>
      <c r="O604" s="129"/>
      <c r="P604" s="200"/>
      <c r="Q604" s="143" t="s">
        <v>245</v>
      </c>
      <c r="R604" s="129"/>
      <c r="S604" s="200"/>
      <c r="T604" s="144" t="s">
        <v>246</v>
      </c>
      <c r="U604" s="172">
        <f t="shared" si="85"/>
        <v>0</v>
      </c>
      <c r="V604" s="198" t="s">
        <v>330</v>
      </c>
      <c r="Z604" s="247"/>
      <c r="AA604" s="145"/>
      <c r="AB604" s="146"/>
      <c r="AC604" s="146"/>
      <c r="AD604" s="141"/>
      <c r="AE604" s="142"/>
      <c r="AF604" s="143" t="s">
        <v>245</v>
      </c>
      <c r="AG604" s="129"/>
      <c r="AH604" s="200"/>
      <c r="AI604" s="143" t="s">
        <v>245</v>
      </c>
      <c r="AJ604" s="129"/>
      <c r="AK604" s="200"/>
      <c r="AL604" s="143" t="s">
        <v>245</v>
      </c>
      <c r="AM604" s="129"/>
      <c r="AN604" s="200"/>
      <c r="AO604" s="143" t="s">
        <v>245</v>
      </c>
      <c r="AP604" s="129"/>
      <c r="AQ604" s="200"/>
      <c r="AR604" s="144" t="s">
        <v>246</v>
      </c>
      <c r="AS604" s="172">
        <f t="shared" si="86"/>
        <v>0</v>
      </c>
      <c r="AT604" s="198" t="s">
        <v>330</v>
      </c>
    </row>
    <row r="605" spans="2:46" ht="15" hidden="1" customHeight="1" outlineLevel="2" x14ac:dyDescent="0.4">
      <c r="B605" s="247"/>
      <c r="C605" s="145"/>
      <c r="D605" s="146"/>
      <c r="E605" s="146"/>
      <c r="F605" s="141"/>
      <c r="G605" s="171"/>
      <c r="H605" s="143" t="s">
        <v>245</v>
      </c>
      <c r="I605" s="129"/>
      <c r="J605" s="200"/>
      <c r="K605" s="143" t="s">
        <v>245</v>
      </c>
      <c r="L605" s="129"/>
      <c r="M605" s="200"/>
      <c r="N605" s="143" t="s">
        <v>245</v>
      </c>
      <c r="O605" s="129"/>
      <c r="P605" s="200"/>
      <c r="Q605" s="143" t="s">
        <v>245</v>
      </c>
      <c r="R605" s="129"/>
      <c r="S605" s="200"/>
      <c r="T605" s="144" t="s">
        <v>246</v>
      </c>
      <c r="U605" s="172">
        <f t="shared" si="85"/>
        <v>0</v>
      </c>
      <c r="V605" s="198" t="s">
        <v>330</v>
      </c>
      <c r="Z605" s="247"/>
      <c r="AA605" s="145"/>
      <c r="AB605" s="146"/>
      <c r="AC605" s="146"/>
      <c r="AD605" s="141"/>
      <c r="AE605" s="142"/>
      <c r="AF605" s="143" t="s">
        <v>245</v>
      </c>
      <c r="AG605" s="129"/>
      <c r="AH605" s="200"/>
      <c r="AI605" s="143" t="s">
        <v>245</v>
      </c>
      <c r="AJ605" s="129"/>
      <c r="AK605" s="200"/>
      <c r="AL605" s="143" t="s">
        <v>245</v>
      </c>
      <c r="AM605" s="129"/>
      <c r="AN605" s="200"/>
      <c r="AO605" s="143" t="s">
        <v>245</v>
      </c>
      <c r="AP605" s="129"/>
      <c r="AQ605" s="200"/>
      <c r="AR605" s="144" t="s">
        <v>246</v>
      </c>
      <c r="AS605" s="172">
        <f t="shared" si="86"/>
        <v>0</v>
      </c>
      <c r="AT605" s="198" t="s">
        <v>330</v>
      </c>
    </row>
    <row r="606" spans="2:46" ht="15" hidden="1" customHeight="1" outlineLevel="2" x14ac:dyDescent="0.4">
      <c r="B606" s="247"/>
      <c r="C606" s="145"/>
      <c r="D606" s="146"/>
      <c r="E606" s="146"/>
      <c r="F606" s="141"/>
      <c r="G606" s="171"/>
      <c r="H606" s="143" t="s">
        <v>245</v>
      </c>
      <c r="I606" s="129"/>
      <c r="J606" s="200"/>
      <c r="K606" s="143" t="s">
        <v>245</v>
      </c>
      <c r="L606" s="129"/>
      <c r="M606" s="200"/>
      <c r="N606" s="143" t="s">
        <v>245</v>
      </c>
      <c r="O606" s="129"/>
      <c r="P606" s="200"/>
      <c r="Q606" s="143" t="s">
        <v>245</v>
      </c>
      <c r="R606" s="129"/>
      <c r="S606" s="200"/>
      <c r="T606" s="144" t="s">
        <v>246</v>
      </c>
      <c r="U606" s="172">
        <f t="shared" si="85"/>
        <v>0</v>
      </c>
      <c r="V606" s="198" t="s">
        <v>330</v>
      </c>
      <c r="Z606" s="247"/>
      <c r="AA606" s="145"/>
      <c r="AB606" s="146"/>
      <c r="AC606" s="146"/>
      <c r="AD606" s="141"/>
      <c r="AE606" s="142"/>
      <c r="AF606" s="143" t="s">
        <v>245</v>
      </c>
      <c r="AG606" s="129"/>
      <c r="AH606" s="200"/>
      <c r="AI606" s="143" t="s">
        <v>245</v>
      </c>
      <c r="AJ606" s="129"/>
      <c r="AK606" s="200"/>
      <c r="AL606" s="143" t="s">
        <v>245</v>
      </c>
      <c r="AM606" s="129"/>
      <c r="AN606" s="200"/>
      <c r="AO606" s="143" t="s">
        <v>245</v>
      </c>
      <c r="AP606" s="129"/>
      <c r="AQ606" s="200"/>
      <c r="AR606" s="144" t="s">
        <v>246</v>
      </c>
      <c r="AS606" s="172">
        <f t="shared" si="86"/>
        <v>0</v>
      </c>
      <c r="AT606" s="198" t="s">
        <v>330</v>
      </c>
    </row>
    <row r="607" spans="2:46" ht="15" hidden="1" customHeight="1" outlineLevel="2" x14ac:dyDescent="0.4">
      <c r="B607" s="247"/>
      <c r="C607" s="145"/>
      <c r="D607" s="146"/>
      <c r="E607" s="146"/>
      <c r="F607" s="141"/>
      <c r="G607" s="171"/>
      <c r="H607" s="143" t="s">
        <v>245</v>
      </c>
      <c r="I607" s="129"/>
      <c r="J607" s="200"/>
      <c r="K607" s="143" t="s">
        <v>245</v>
      </c>
      <c r="L607" s="129"/>
      <c r="M607" s="200"/>
      <c r="N607" s="143" t="s">
        <v>245</v>
      </c>
      <c r="O607" s="129"/>
      <c r="P607" s="200"/>
      <c r="Q607" s="143" t="s">
        <v>245</v>
      </c>
      <c r="R607" s="129"/>
      <c r="S607" s="200"/>
      <c r="T607" s="144" t="s">
        <v>246</v>
      </c>
      <c r="U607" s="172">
        <f t="shared" si="85"/>
        <v>0</v>
      </c>
      <c r="V607" s="198" t="s">
        <v>330</v>
      </c>
      <c r="Z607" s="247"/>
      <c r="AA607" s="145"/>
      <c r="AB607" s="146"/>
      <c r="AC607" s="146"/>
      <c r="AD607" s="141"/>
      <c r="AE607" s="142"/>
      <c r="AF607" s="143" t="s">
        <v>245</v>
      </c>
      <c r="AG607" s="129"/>
      <c r="AH607" s="200"/>
      <c r="AI607" s="143" t="s">
        <v>245</v>
      </c>
      <c r="AJ607" s="129"/>
      <c r="AK607" s="200"/>
      <c r="AL607" s="143" t="s">
        <v>245</v>
      </c>
      <c r="AM607" s="129"/>
      <c r="AN607" s="200"/>
      <c r="AO607" s="143" t="s">
        <v>245</v>
      </c>
      <c r="AP607" s="129"/>
      <c r="AQ607" s="200"/>
      <c r="AR607" s="144" t="s">
        <v>246</v>
      </c>
      <c r="AS607" s="172">
        <f t="shared" si="86"/>
        <v>0</v>
      </c>
      <c r="AT607" s="198" t="s">
        <v>330</v>
      </c>
    </row>
    <row r="608" spans="2:46" ht="15" hidden="1" customHeight="1" outlineLevel="2" x14ac:dyDescent="0.4">
      <c r="B608" s="247"/>
      <c r="C608" s="145"/>
      <c r="D608" s="146"/>
      <c r="E608" s="146"/>
      <c r="F608" s="141"/>
      <c r="G608" s="171"/>
      <c r="H608" s="143" t="s">
        <v>245</v>
      </c>
      <c r="I608" s="129"/>
      <c r="J608" s="200"/>
      <c r="K608" s="143" t="s">
        <v>245</v>
      </c>
      <c r="L608" s="129"/>
      <c r="M608" s="200"/>
      <c r="N608" s="143" t="s">
        <v>245</v>
      </c>
      <c r="O608" s="129"/>
      <c r="P608" s="200"/>
      <c r="Q608" s="143" t="s">
        <v>245</v>
      </c>
      <c r="R608" s="129"/>
      <c r="S608" s="200"/>
      <c r="T608" s="144" t="s">
        <v>246</v>
      </c>
      <c r="U608" s="172">
        <f t="shared" si="85"/>
        <v>0</v>
      </c>
      <c r="V608" s="198" t="s">
        <v>330</v>
      </c>
      <c r="Z608" s="247"/>
      <c r="AA608" s="145"/>
      <c r="AB608" s="146"/>
      <c r="AC608" s="146"/>
      <c r="AD608" s="141"/>
      <c r="AE608" s="142"/>
      <c r="AF608" s="143" t="s">
        <v>245</v>
      </c>
      <c r="AG608" s="129"/>
      <c r="AH608" s="200"/>
      <c r="AI608" s="143" t="s">
        <v>245</v>
      </c>
      <c r="AJ608" s="129"/>
      <c r="AK608" s="200"/>
      <c r="AL608" s="143" t="s">
        <v>245</v>
      </c>
      <c r="AM608" s="129"/>
      <c r="AN608" s="200"/>
      <c r="AO608" s="143" t="s">
        <v>245</v>
      </c>
      <c r="AP608" s="129"/>
      <c r="AQ608" s="200"/>
      <c r="AR608" s="144" t="s">
        <v>246</v>
      </c>
      <c r="AS608" s="172">
        <f t="shared" si="86"/>
        <v>0</v>
      </c>
      <c r="AT608" s="198" t="s">
        <v>330</v>
      </c>
    </row>
    <row r="609" spans="2:46" ht="15" hidden="1" customHeight="1" outlineLevel="2" x14ac:dyDescent="0.4">
      <c r="B609" s="247"/>
      <c r="C609" s="145"/>
      <c r="D609" s="146"/>
      <c r="E609" s="146"/>
      <c r="F609" s="141"/>
      <c r="G609" s="171"/>
      <c r="H609" s="143" t="s">
        <v>245</v>
      </c>
      <c r="I609" s="129"/>
      <c r="J609" s="200"/>
      <c r="K609" s="143" t="s">
        <v>245</v>
      </c>
      <c r="L609" s="129"/>
      <c r="M609" s="200"/>
      <c r="N609" s="143" t="s">
        <v>245</v>
      </c>
      <c r="O609" s="129"/>
      <c r="P609" s="200"/>
      <c r="Q609" s="143" t="s">
        <v>245</v>
      </c>
      <c r="R609" s="129"/>
      <c r="S609" s="200"/>
      <c r="T609" s="144" t="s">
        <v>246</v>
      </c>
      <c r="U609" s="172">
        <f t="shared" si="85"/>
        <v>0</v>
      </c>
      <c r="V609" s="198" t="s">
        <v>330</v>
      </c>
      <c r="Z609" s="247"/>
      <c r="AA609" s="145"/>
      <c r="AB609" s="146"/>
      <c r="AC609" s="146"/>
      <c r="AD609" s="141"/>
      <c r="AE609" s="142"/>
      <c r="AF609" s="143" t="s">
        <v>245</v>
      </c>
      <c r="AG609" s="129"/>
      <c r="AH609" s="200"/>
      <c r="AI609" s="143" t="s">
        <v>245</v>
      </c>
      <c r="AJ609" s="129"/>
      <c r="AK609" s="200"/>
      <c r="AL609" s="143" t="s">
        <v>245</v>
      </c>
      <c r="AM609" s="129"/>
      <c r="AN609" s="200"/>
      <c r="AO609" s="143" t="s">
        <v>245</v>
      </c>
      <c r="AP609" s="129"/>
      <c r="AQ609" s="200"/>
      <c r="AR609" s="144" t="s">
        <v>246</v>
      </c>
      <c r="AS609" s="172">
        <f t="shared" si="86"/>
        <v>0</v>
      </c>
      <c r="AT609" s="198" t="s">
        <v>330</v>
      </c>
    </row>
    <row r="610" spans="2:46" ht="15" hidden="1" customHeight="1" outlineLevel="2" x14ac:dyDescent="0.4">
      <c r="B610" s="247"/>
      <c r="C610" s="145"/>
      <c r="D610" s="146"/>
      <c r="E610" s="146"/>
      <c r="F610" s="141"/>
      <c r="G610" s="171"/>
      <c r="H610" s="143" t="s">
        <v>245</v>
      </c>
      <c r="I610" s="129"/>
      <c r="J610" s="200"/>
      <c r="K610" s="143" t="s">
        <v>245</v>
      </c>
      <c r="L610" s="129"/>
      <c r="M610" s="200"/>
      <c r="N610" s="143" t="s">
        <v>245</v>
      </c>
      <c r="O610" s="129"/>
      <c r="P610" s="200"/>
      <c r="Q610" s="143" t="s">
        <v>245</v>
      </c>
      <c r="R610" s="129"/>
      <c r="S610" s="200"/>
      <c r="T610" s="144" t="s">
        <v>246</v>
      </c>
      <c r="U610" s="172">
        <f t="shared" si="82"/>
        <v>0</v>
      </c>
      <c r="V610" s="198" t="s">
        <v>330</v>
      </c>
      <c r="Z610" s="247"/>
      <c r="AA610" s="145"/>
      <c r="AB610" s="146"/>
      <c r="AC610" s="146"/>
      <c r="AD610" s="141"/>
      <c r="AE610" s="142"/>
      <c r="AF610" s="143" t="s">
        <v>245</v>
      </c>
      <c r="AG610" s="129"/>
      <c r="AH610" s="200"/>
      <c r="AI610" s="143" t="s">
        <v>245</v>
      </c>
      <c r="AJ610" s="129"/>
      <c r="AK610" s="200"/>
      <c r="AL610" s="143" t="s">
        <v>245</v>
      </c>
      <c r="AM610" s="129"/>
      <c r="AN610" s="200"/>
      <c r="AO610" s="143" t="s">
        <v>245</v>
      </c>
      <c r="AP610" s="129"/>
      <c r="AQ610" s="200"/>
      <c r="AR610" s="144" t="s">
        <v>246</v>
      </c>
      <c r="AS610" s="172">
        <f t="shared" si="86"/>
        <v>0</v>
      </c>
      <c r="AT610" s="198" t="s">
        <v>330</v>
      </c>
    </row>
    <row r="611" spans="2:46" ht="15" hidden="1" customHeight="1" outlineLevel="2" x14ac:dyDescent="0.4">
      <c r="B611" s="247"/>
      <c r="C611" s="145"/>
      <c r="D611" s="146"/>
      <c r="E611" s="146"/>
      <c r="F611" s="141"/>
      <c r="G611" s="171"/>
      <c r="H611" s="143" t="s">
        <v>245</v>
      </c>
      <c r="I611" s="129"/>
      <c r="J611" s="200"/>
      <c r="K611" s="143" t="s">
        <v>245</v>
      </c>
      <c r="L611" s="129"/>
      <c r="M611" s="200"/>
      <c r="N611" s="143" t="s">
        <v>245</v>
      </c>
      <c r="O611" s="129"/>
      <c r="P611" s="200"/>
      <c r="Q611" s="143" t="s">
        <v>245</v>
      </c>
      <c r="R611" s="129"/>
      <c r="S611" s="200"/>
      <c r="T611" s="144" t="s">
        <v>246</v>
      </c>
      <c r="U611" s="172">
        <f t="shared" si="82"/>
        <v>0</v>
      </c>
      <c r="V611" s="198" t="s">
        <v>330</v>
      </c>
      <c r="Z611" s="247"/>
      <c r="AA611" s="145"/>
      <c r="AB611" s="146"/>
      <c r="AC611" s="146"/>
      <c r="AD611" s="141"/>
      <c r="AE611" s="142"/>
      <c r="AF611" s="143" t="s">
        <v>245</v>
      </c>
      <c r="AG611" s="129"/>
      <c r="AH611" s="200"/>
      <c r="AI611" s="143" t="s">
        <v>245</v>
      </c>
      <c r="AJ611" s="129"/>
      <c r="AK611" s="200"/>
      <c r="AL611" s="143" t="s">
        <v>245</v>
      </c>
      <c r="AM611" s="129"/>
      <c r="AN611" s="200"/>
      <c r="AO611" s="143" t="s">
        <v>245</v>
      </c>
      <c r="AP611" s="129"/>
      <c r="AQ611" s="200"/>
      <c r="AR611" s="144" t="s">
        <v>246</v>
      </c>
      <c r="AS611" s="172">
        <f t="shared" si="83"/>
        <v>0</v>
      </c>
      <c r="AT611" s="198" t="s">
        <v>330</v>
      </c>
    </row>
    <row r="612" spans="2:46" ht="15" hidden="1" customHeight="1" outlineLevel="2" x14ac:dyDescent="0.4">
      <c r="B612" s="247"/>
      <c r="C612" s="145"/>
      <c r="D612" s="146"/>
      <c r="E612" s="146"/>
      <c r="F612" s="141"/>
      <c r="G612" s="171"/>
      <c r="H612" s="143" t="s">
        <v>245</v>
      </c>
      <c r="I612" s="129"/>
      <c r="J612" s="200"/>
      <c r="K612" s="143" t="s">
        <v>245</v>
      </c>
      <c r="L612" s="129"/>
      <c r="M612" s="200"/>
      <c r="N612" s="143" t="s">
        <v>245</v>
      </c>
      <c r="O612" s="129"/>
      <c r="P612" s="200"/>
      <c r="Q612" s="143" t="s">
        <v>245</v>
      </c>
      <c r="R612" s="129"/>
      <c r="S612" s="200"/>
      <c r="T612" s="144" t="s">
        <v>246</v>
      </c>
      <c r="U612" s="172">
        <f t="shared" si="82"/>
        <v>0</v>
      </c>
      <c r="V612" s="198" t="s">
        <v>330</v>
      </c>
      <c r="Z612" s="247"/>
      <c r="AA612" s="145"/>
      <c r="AB612" s="146"/>
      <c r="AC612" s="146"/>
      <c r="AD612" s="141"/>
      <c r="AE612" s="142"/>
      <c r="AF612" s="143" t="s">
        <v>245</v>
      </c>
      <c r="AG612" s="129"/>
      <c r="AH612" s="200"/>
      <c r="AI612" s="143" t="s">
        <v>245</v>
      </c>
      <c r="AJ612" s="129"/>
      <c r="AK612" s="200"/>
      <c r="AL612" s="143" t="s">
        <v>245</v>
      </c>
      <c r="AM612" s="129"/>
      <c r="AN612" s="200"/>
      <c r="AO612" s="143" t="s">
        <v>245</v>
      </c>
      <c r="AP612" s="129"/>
      <c r="AQ612" s="200"/>
      <c r="AR612" s="144" t="s">
        <v>246</v>
      </c>
      <c r="AS612" s="172">
        <f t="shared" si="83"/>
        <v>0</v>
      </c>
      <c r="AT612" s="198" t="s">
        <v>330</v>
      </c>
    </row>
    <row r="613" spans="2:46" ht="15" hidden="1" customHeight="1" outlineLevel="2" x14ac:dyDescent="0.4">
      <c r="B613" s="247"/>
      <c r="C613" s="145"/>
      <c r="D613" s="146"/>
      <c r="E613" s="146"/>
      <c r="F613" s="141"/>
      <c r="G613" s="171"/>
      <c r="H613" s="143" t="s">
        <v>245</v>
      </c>
      <c r="I613" s="129"/>
      <c r="J613" s="200"/>
      <c r="K613" s="143" t="s">
        <v>245</v>
      </c>
      <c r="L613" s="129"/>
      <c r="M613" s="200"/>
      <c r="N613" s="143" t="s">
        <v>245</v>
      </c>
      <c r="O613" s="129"/>
      <c r="P613" s="200"/>
      <c r="Q613" s="143" t="s">
        <v>245</v>
      </c>
      <c r="R613" s="129"/>
      <c r="S613" s="200"/>
      <c r="T613" s="144" t="s">
        <v>246</v>
      </c>
      <c r="U613" s="172">
        <f t="shared" si="82"/>
        <v>0</v>
      </c>
      <c r="V613" s="198" t="s">
        <v>330</v>
      </c>
      <c r="Z613" s="247"/>
      <c r="AA613" s="145"/>
      <c r="AB613" s="146"/>
      <c r="AC613" s="146"/>
      <c r="AD613" s="141"/>
      <c r="AE613" s="142"/>
      <c r="AF613" s="143" t="s">
        <v>245</v>
      </c>
      <c r="AG613" s="129"/>
      <c r="AH613" s="200"/>
      <c r="AI613" s="143" t="s">
        <v>245</v>
      </c>
      <c r="AJ613" s="129"/>
      <c r="AK613" s="200"/>
      <c r="AL613" s="143" t="s">
        <v>245</v>
      </c>
      <c r="AM613" s="129"/>
      <c r="AN613" s="200"/>
      <c r="AO613" s="143" t="s">
        <v>245</v>
      </c>
      <c r="AP613" s="129"/>
      <c r="AQ613" s="200"/>
      <c r="AR613" s="144" t="s">
        <v>246</v>
      </c>
      <c r="AS613" s="172">
        <f t="shared" si="83"/>
        <v>0</v>
      </c>
      <c r="AT613" s="198" t="s">
        <v>330</v>
      </c>
    </row>
    <row r="614" spans="2:46" ht="15" hidden="1" customHeight="1" outlineLevel="2" x14ac:dyDescent="0.4">
      <c r="B614" s="247"/>
      <c r="C614" s="145"/>
      <c r="D614" s="146"/>
      <c r="E614" s="146"/>
      <c r="F614" s="141"/>
      <c r="G614" s="171"/>
      <c r="H614" s="143" t="s">
        <v>245</v>
      </c>
      <c r="I614" s="129"/>
      <c r="J614" s="200"/>
      <c r="K614" s="143" t="s">
        <v>245</v>
      </c>
      <c r="L614" s="129"/>
      <c r="M614" s="200"/>
      <c r="N614" s="143" t="s">
        <v>245</v>
      </c>
      <c r="O614" s="129"/>
      <c r="P614" s="200"/>
      <c r="Q614" s="143" t="s">
        <v>245</v>
      </c>
      <c r="R614" s="129"/>
      <c r="S614" s="200"/>
      <c r="T614" s="144" t="s">
        <v>246</v>
      </c>
      <c r="U614" s="172">
        <f t="shared" si="82"/>
        <v>0</v>
      </c>
      <c r="V614" s="198" t="s">
        <v>330</v>
      </c>
      <c r="Z614" s="247"/>
      <c r="AA614" s="145"/>
      <c r="AB614" s="146"/>
      <c r="AC614" s="146"/>
      <c r="AD614" s="141"/>
      <c r="AE614" s="142"/>
      <c r="AF614" s="143" t="s">
        <v>245</v>
      </c>
      <c r="AG614" s="129"/>
      <c r="AH614" s="200"/>
      <c r="AI614" s="143" t="s">
        <v>245</v>
      </c>
      <c r="AJ614" s="129"/>
      <c r="AK614" s="200"/>
      <c r="AL614" s="143" t="s">
        <v>245</v>
      </c>
      <c r="AM614" s="129"/>
      <c r="AN614" s="200"/>
      <c r="AO614" s="143" t="s">
        <v>245</v>
      </c>
      <c r="AP614" s="129"/>
      <c r="AQ614" s="200"/>
      <c r="AR614" s="144" t="s">
        <v>246</v>
      </c>
      <c r="AS614" s="172">
        <f t="shared" si="83"/>
        <v>0</v>
      </c>
      <c r="AT614" s="198" t="s">
        <v>330</v>
      </c>
    </row>
    <row r="615" spans="2:46" ht="15" hidden="1" customHeight="1" outlineLevel="2" x14ac:dyDescent="0.4">
      <c r="B615" s="247"/>
      <c r="C615" s="145"/>
      <c r="D615" s="146"/>
      <c r="E615" s="146"/>
      <c r="F615" s="141"/>
      <c r="G615" s="171"/>
      <c r="H615" s="143" t="s">
        <v>245</v>
      </c>
      <c r="I615" s="129"/>
      <c r="J615" s="200"/>
      <c r="K615" s="143" t="s">
        <v>245</v>
      </c>
      <c r="L615" s="129"/>
      <c r="M615" s="200"/>
      <c r="N615" s="143" t="s">
        <v>245</v>
      </c>
      <c r="O615" s="129"/>
      <c r="P615" s="200"/>
      <c r="Q615" s="143" t="s">
        <v>245</v>
      </c>
      <c r="R615" s="129"/>
      <c r="S615" s="200"/>
      <c r="T615" s="144" t="s">
        <v>246</v>
      </c>
      <c r="U615" s="172">
        <f t="shared" si="82"/>
        <v>0</v>
      </c>
      <c r="V615" s="198" t="s">
        <v>330</v>
      </c>
      <c r="Z615" s="247"/>
      <c r="AA615" s="145"/>
      <c r="AB615" s="146"/>
      <c r="AC615" s="146"/>
      <c r="AD615" s="141"/>
      <c r="AE615" s="142"/>
      <c r="AF615" s="143" t="s">
        <v>245</v>
      </c>
      <c r="AG615" s="129"/>
      <c r="AH615" s="200"/>
      <c r="AI615" s="143" t="s">
        <v>245</v>
      </c>
      <c r="AJ615" s="129"/>
      <c r="AK615" s="200"/>
      <c r="AL615" s="143" t="s">
        <v>245</v>
      </c>
      <c r="AM615" s="129"/>
      <c r="AN615" s="200"/>
      <c r="AO615" s="143" t="s">
        <v>245</v>
      </c>
      <c r="AP615" s="129"/>
      <c r="AQ615" s="200"/>
      <c r="AR615" s="144" t="s">
        <v>246</v>
      </c>
      <c r="AS615" s="172">
        <f t="shared" si="83"/>
        <v>0</v>
      </c>
      <c r="AT615" s="198" t="s">
        <v>330</v>
      </c>
    </row>
    <row r="616" spans="2:46" ht="15" hidden="1" customHeight="1" outlineLevel="2" x14ac:dyDescent="0.4">
      <c r="B616" s="247"/>
      <c r="C616" s="147"/>
      <c r="D616" s="147"/>
      <c r="E616" s="147"/>
      <c r="F616" s="141"/>
      <c r="G616" s="171"/>
      <c r="H616" s="143" t="s">
        <v>245</v>
      </c>
      <c r="I616" s="129"/>
      <c r="J616" s="200"/>
      <c r="K616" s="143" t="s">
        <v>245</v>
      </c>
      <c r="L616" s="129"/>
      <c r="M616" s="200"/>
      <c r="N616" s="143" t="s">
        <v>245</v>
      </c>
      <c r="O616" s="129"/>
      <c r="P616" s="200"/>
      <c r="Q616" s="143" t="s">
        <v>245</v>
      </c>
      <c r="R616" s="129"/>
      <c r="S616" s="200"/>
      <c r="T616" s="144" t="s">
        <v>246</v>
      </c>
      <c r="U616" s="172">
        <f>PRODUCT(G616,I616,L616,O616,R616)</f>
        <v>0</v>
      </c>
      <c r="V616" s="198" t="s">
        <v>330</v>
      </c>
      <c r="Z616" s="247"/>
      <c r="AA616" s="147"/>
      <c r="AB616" s="147"/>
      <c r="AC616" s="147"/>
      <c r="AD616" s="141"/>
      <c r="AE616" s="142"/>
      <c r="AF616" s="143" t="s">
        <v>245</v>
      </c>
      <c r="AG616" s="129"/>
      <c r="AH616" s="200"/>
      <c r="AI616" s="143" t="s">
        <v>245</v>
      </c>
      <c r="AJ616" s="129"/>
      <c r="AK616" s="200"/>
      <c r="AL616" s="143" t="s">
        <v>245</v>
      </c>
      <c r="AM616" s="129"/>
      <c r="AN616" s="200"/>
      <c r="AO616" s="143" t="s">
        <v>245</v>
      </c>
      <c r="AP616" s="129"/>
      <c r="AQ616" s="200"/>
      <c r="AR616" s="144" t="s">
        <v>246</v>
      </c>
      <c r="AS616" s="172">
        <f t="shared" si="83"/>
        <v>0</v>
      </c>
      <c r="AT616" s="198" t="s">
        <v>330</v>
      </c>
    </row>
    <row r="617" spans="2:46" ht="15" hidden="1" customHeight="1" outlineLevel="2" x14ac:dyDescent="0.4">
      <c r="B617" s="247"/>
      <c r="C617" s="147"/>
      <c r="D617" s="147"/>
      <c r="E617" s="147"/>
      <c r="F617" s="141"/>
      <c r="G617" s="171"/>
      <c r="H617" s="143" t="s">
        <v>245</v>
      </c>
      <c r="I617" s="129"/>
      <c r="J617" s="200"/>
      <c r="K617" s="143" t="s">
        <v>245</v>
      </c>
      <c r="L617" s="129"/>
      <c r="M617" s="200"/>
      <c r="N617" s="143" t="s">
        <v>245</v>
      </c>
      <c r="O617" s="129"/>
      <c r="P617" s="200"/>
      <c r="Q617" s="143" t="s">
        <v>245</v>
      </c>
      <c r="R617" s="129"/>
      <c r="S617" s="200"/>
      <c r="T617" s="144" t="s">
        <v>246</v>
      </c>
      <c r="U617" s="172">
        <f>PRODUCT(G617,I617,L617,O617,R617)</f>
        <v>0</v>
      </c>
      <c r="V617" s="198" t="s">
        <v>330</v>
      </c>
      <c r="Z617" s="247"/>
      <c r="AA617" s="147"/>
      <c r="AB617" s="147"/>
      <c r="AC617" s="147"/>
      <c r="AD617" s="141"/>
      <c r="AE617" s="142"/>
      <c r="AF617" s="143" t="s">
        <v>245</v>
      </c>
      <c r="AG617" s="129"/>
      <c r="AH617" s="200"/>
      <c r="AI617" s="143" t="s">
        <v>245</v>
      </c>
      <c r="AJ617" s="129"/>
      <c r="AK617" s="200"/>
      <c r="AL617" s="143" t="s">
        <v>245</v>
      </c>
      <c r="AM617" s="129"/>
      <c r="AN617" s="200"/>
      <c r="AO617" s="143" t="s">
        <v>245</v>
      </c>
      <c r="AP617" s="129"/>
      <c r="AQ617" s="200"/>
      <c r="AR617" s="144" t="s">
        <v>246</v>
      </c>
      <c r="AS617" s="172">
        <f>PRODUCT(AE617,AG617,AJ617,AM617,AP617)</f>
        <v>0</v>
      </c>
      <c r="AT617" s="198" t="s">
        <v>330</v>
      </c>
    </row>
    <row r="618" spans="2:46" ht="15" hidden="1" customHeight="1" outlineLevel="2" x14ac:dyDescent="0.4">
      <c r="B618" s="247"/>
      <c r="C618" s="147"/>
      <c r="D618" s="147"/>
      <c r="E618" s="147"/>
      <c r="F618" s="141"/>
      <c r="G618" s="171"/>
      <c r="H618" s="143" t="s">
        <v>245</v>
      </c>
      <c r="I618" s="129"/>
      <c r="J618" s="200"/>
      <c r="K618" s="143" t="s">
        <v>245</v>
      </c>
      <c r="L618" s="129"/>
      <c r="M618" s="200"/>
      <c r="N618" s="143" t="s">
        <v>245</v>
      </c>
      <c r="O618" s="129"/>
      <c r="P618" s="200"/>
      <c r="Q618" s="143" t="s">
        <v>245</v>
      </c>
      <c r="R618" s="129"/>
      <c r="S618" s="200"/>
      <c r="T618" s="144" t="s">
        <v>246</v>
      </c>
      <c r="U618" s="172">
        <f>PRODUCT(G618,I618,L618,O618,R618)</f>
        <v>0</v>
      </c>
      <c r="V618" s="198" t="s">
        <v>330</v>
      </c>
      <c r="Z618" s="247"/>
      <c r="AA618" s="147"/>
      <c r="AB618" s="147"/>
      <c r="AC618" s="147"/>
      <c r="AD618" s="141"/>
      <c r="AE618" s="142"/>
      <c r="AF618" s="143" t="s">
        <v>245</v>
      </c>
      <c r="AG618" s="129"/>
      <c r="AH618" s="200"/>
      <c r="AI618" s="143" t="s">
        <v>245</v>
      </c>
      <c r="AJ618" s="129"/>
      <c r="AK618" s="200"/>
      <c r="AL618" s="143" t="s">
        <v>245</v>
      </c>
      <c r="AM618" s="129"/>
      <c r="AN618" s="200"/>
      <c r="AO618" s="143" t="s">
        <v>245</v>
      </c>
      <c r="AP618" s="129"/>
      <c r="AQ618" s="200"/>
      <c r="AR618" s="144" t="s">
        <v>246</v>
      </c>
      <c r="AS618" s="172">
        <f>PRODUCT(AE618,AG618,AJ618,AM618,AP618)</f>
        <v>0</v>
      </c>
      <c r="AT618" s="198" t="s">
        <v>330</v>
      </c>
    </row>
    <row r="619" spans="2:46" ht="15" customHeight="1" outlineLevel="1" collapsed="1" x14ac:dyDescent="0.4">
      <c r="B619" s="248"/>
      <c r="C619" s="149"/>
      <c r="D619" s="155"/>
      <c r="E619" s="149"/>
      <c r="F619" s="150"/>
      <c r="G619" s="180"/>
      <c r="H619" s="152"/>
      <c r="I619" s="136"/>
      <c r="J619" s="136"/>
      <c r="K619" s="152"/>
      <c r="L619" s="136"/>
      <c r="M619" s="136"/>
      <c r="N619" s="152"/>
      <c r="O619" s="136"/>
      <c r="P619" s="136"/>
      <c r="Q619" s="152"/>
      <c r="R619" s="136"/>
      <c r="S619" s="136"/>
      <c r="T619" s="127" t="s">
        <v>253</v>
      </c>
      <c r="U619" s="172">
        <f>ROUNDDOWN(SUM(U589:U618),-3)</f>
        <v>0</v>
      </c>
      <c r="V619" s="138"/>
      <c r="Z619" s="248"/>
      <c r="AA619" s="149"/>
      <c r="AB619" s="155"/>
      <c r="AC619" s="149"/>
      <c r="AD619" s="150"/>
      <c r="AE619" s="151"/>
      <c r="AF619" s="152"/>
      <c r="AG619" s="136"/>
      <c r="AH619" s="136"/>
      <c r="AI619" s="152"/>
      <c r="AJ619" s="136"/>
      <c r="AK619" s="136"/>
      <c r="AL619" s="152"/>
      <c r="AM619" s="136"/>
      <c r="AN619" s="136"/>
      <c r="AO619" s="152"/>
      <c r="AP619" s="136"/>
      <c r="AQ619" s="136"/>
      <c r="AR619" s="127" t="s">
        <v>253</v>
      </c>
      <c r="AS619" s="172">
        <f>ROUNDDOWN(SUM(AS589:AS618),-3)</f>
        <v>0</v>
      </c>
      <c r="AT619" s="138"/>
    </row>
    <row r="620" spans="2:46" ht="15" customHeight="1" outlineLevel="1" x14ac:dyDescent="0.4">
      <c r="B620" s="246" t="s">
        <v>336</v>
      </c>
      <c r="C620" s="133" t="str">
        <f>IF('03-1_収支予算書'!B53="","",'03-1_収支予算書'!B53)</f>
        <v/>
      </c>
      <c r="D620" s="134" t="e">
        <f>IF('03-1_収支予算書'!C53="","",'03-1_収支予算書'!C53)*1000</f>
        <v>#VALUE!</v>
      </c>
      <c r="E620" s="134" t="e">
        <f>IF('03-1_収支予算書'!D53="","",'03-1_収支予算書'!D53)*1000</f>
        <v>#VALUE!</v>
      </c>
      <c r="F620" s="150"/>
      <c r="G620" s="179"/>
      <c r="H620" s="136"/>
      <c r="I620" s="136"/>
      <c r="J620" s="136"/>
      <c r="K620" s="136"/>
      <c r="L620" s="136"/>
      <c r="M620" s="136"/>
      <c r="N620" s="136"/>
      <c r="O620" s="136"/>
      <c r="P620" s="136"/>
      <c r="Q620" s="136"/>
      <c r="R620" s="136"/>
      <c r="S620" s="136"/>
      <c r="T620" s="136"/>
      <c r="U620" s="175"/>
      <c r="V620" s="138"/>
      <c r="Z620" s="246" t="s">
        <v>336</v>
      </c>
      <c r="AA620" s="133"/>
      <c r="AB620" s="134"/>
      <c r="AC620" s="134"/>
      <c r="AD620" s="150"/>
      <c r="AE620" s="136"/>
      <c r="AF620" s="136"/>
      <c r="AG620" s="136"/>
      <c r="AH620" s="136"/>
      <c r="AI620" s="136"/>
      <c r="AJ620" s="136"/>
      <c r="AK620" s="136"/>
      <c r="AL620" s="136"/>
      <c r="AM620" s="136"/>
      <c r="AN620" s="136"/>
      <c r="AO620" s="136"/>
      <c r="AP620" s="136"/>
      <c r="AQ620" s="136"/>
      <c r="AR620" s="136"/>
      <c r="AS620" s="137"/>
      <c r="AT620" s="138"/>
    </row>
    <row r="621" spans="2:46" ht="15" customHeight="1" outlineLevel="1" x14ac:dyDescent="0.4">
      <c r="B621" s="247"/>
      <c r="C621" s="139" t="s">
        <v>244</v>
      </c>
      <c r="D621" s="140">
        <f>ROUNDDOWN(SUMIF(V621:V650,"助成金以外からの支出",U621:U650),-3)</f>
        <v>0</v>
      </c>
      <c r="E621" s="140">
        <f>ROUNDDOWN(SUMIF(V621:V650,"助成金からの支出",U621:U650),-3)</f>
        <v>0</v>
      </c>
      <c r="F621" s="141"/>
      <c r="G621" s="171"/>
      <c r="H621" s="143" t="s">
        <v>245</v>
      </c>
      <c r="I621" s="129"/>
      <c r="J621" s="200"/>
      <c r="K621" s="143" t="s">
        <v>245</v>
      </c>
      <c r="L621" s="129"/>
      <c r="M621" s="200"/>
      <c r="N621" s="143" t="s">
        <v>245</v>
      </c>
      <c r="O621" s="129"/>
      <c r="P621" s="200"/>
      <c r="Q621" s="143" t="s">
        <v>245</v>
      </c>
      <c r="R621" s="129"/>
      <c r="S621" s="200"/>
      <c r="T621" s="144" t="s">
        <v>246</v>
      </c>
      <c r="U621" s="172">
        <f>PRODUCT(G621,I621,L621,O621,R621)</f>
        <v>0</v>
      </c>
      <c r="V621" s="198" t="s">
        <v>330</v>
      </c>
      <c r="Z621" s="247"/>
      <c r="AA621" s="139"/>
      <c r="AB621" s="140"/>
      <c r="AC621" s="140"/>
      <c r="AD621" s="141"/>
      <c r="AE621" s="142"/>
      <c r="AF621" s="143" t="s">
        <v>245</v>
      </c>
      <c r="AG621" s="129"/>
      <c r="AH621" s="200"/>
      <c r="AI621" s="143" t="s">
        <v>245</v>
      </c>
      <c r="AJ621" s="129"/>
      <c r="AK621" s="200"/>
      <c r="AL621" s="143" t="s">
        <v>245</v>
      </c>
      <c r="AM621" s="129"/>
      <c r="AN621" s="200"/>
      <c r="AO621" s="143" t="s">
        <v>245</v>
      </c>
      <c r="AP621" s="129"/>
      <c r="AQ621" s="200"/>
      <c r="AR621" s="144" t="s">
        <v>246</v>
      </c>
      <c r="AS621" s="172">
        <f>PRODUCT(AE621,AG621,AJ621,AM621,AP621)</f>
        <v>0</v>
      </c>
      <c r="AT621" s="198" t="s">
        <v>330</v>
      </c>
    </row>
    <row r="622" spans="2:46" ht="15" customHeight="1" outlineLevel="1" x14ac:dyDescent="0.4">
      <c r="B622" s="247"/>
      <c r="C622" s="145" t="s">
        <v>250</v>
      </c>
      <c r="D622" s="146" t="e">
        <f>IF(EXACT(D620,D621),"一致","不一致")</f>
        <v>#VALUE!</v>
      </c>
      <c r="E622" s="146" t="e">
        <f>IF(EXACT(E620,E621),"一致","不一致")</f>
        <v>#VALUE!</v>
      </c>
      <c r="F622" s="141"/>
      <c r="G622" s="171"/>
      <c r="H622" s="143" t="s">
        <v>245</v>
      </c>
      <c r="I622" s="129"/>
      <c r="J622" s="200"/>
      <c r="K622" s="143" t="s">
        <v>245</v>
      </c>
      <c r="L622" s="129"/>
      <c r="M622" s="200"/>
      <c r="N622" s="143" t="s">
        <v>245</v>
      </c>
      <c r="O622" s="129"/>
      <c r="P622" s="200"/>
      <c r="Q622" s="143" t="s">
        <v>245</v>
      </c>
      <c r="R622" s="129"/>
      <c r="S622" s="200"/>
      <c r="T622" s="144" t="s">
        <v>246</v>
      </c>
      <c r="U622" s="172">
        <f>PRODUCT(G622,I622,L622,O622,R622)</f>
        <v>0</v>
      </c>
      <c r="V622" s="198" t="s">
        <v>330</v>
      </c>
      <c r="Z622" s="247"/>
      <c r="AA622" s="145"/>
      <c r="AB622" s="146"/>
      <c r="AC622" s="146"/>
      <c r="AD622" s="141"/>
      <c r="AE622" s="142"/>
      <c r="AF622" s="143" t="s">
        <v>245</v>
      </c>
      <c r="AG622" s="129"/>
      <c r="AH622" s="200"/>
      <c r="AI622" s="143" t="s">
        <v>245</v>
      </c>
      <c r="AJ622" s="129"/>
      <c r="AK622" s="200"/>
      <c r="AL622" s="143" t="s">
        <v>245</v>
      </c>
      <c r="AM622" s="129"/>
      <c r="AN622" s="200"/>
      <c r="AO622" s="143" t="s">
        <v>245</v>
      </c>
      <c r="AP622" s="129"/>
      <c r="AQ622" s="200"/>
      <c r="AR622" s="144" t="s">
        <v>246</v>
      </c>
      <c r="AS622" s="172">
        <f>PRODUCT(AE622,AG622,AJ622,AM622,AP622)</f>
        <v>0</v>
      </c>
      <c r="AT622" s="198" t="s">
        <v>330</v>
      </c>
    </row>
    <row r="623" spans="2:46" ht="15" customHeight="1" outlineLevel="1" x14ac:dyDescent="0.4">
      <c r="B623" s="247"/>
      <c r="C623" s="145"/>
      <c r="D623" s="146"/>
      <c r="E623" s="146"/>
      <c r="F623" s="141"/>
      <c r="G623" s="171"/>
      <c r="H623" s="143" t="s">
        <v>245</v>
      </c>
      <c r="I623" s="129"/>
      <c r="J623" s="200"/>
      <c r="K623" s="143" t="s">
        <v>245</v>
      </c>
      <c r="L623" s="129"/>
      <c r="M623" s="200"/>
      <c r="N623" s="143" t="s">
        <v>245</v>
      </c>
      <c r="O623" s="129"/>
      <c r="P623" s="200"/>
      <c r="Q623" s="143" t="s">
        <v>245</v>
      </c>
      <c r="R623" s="129"/>
      <c r="S623" s="200"/>
      <c r="T623" s="144" t="s">
        <v>246</v>
      </c>
      <c r="U623" s="172">
        <f t="shared" ref="U623:U647" si="87">PRODUCT(G623,I623,L623,O623,R623)</f>
        <v>0</v>
      </c>
      <c r="V623" s="198" t="s">
        <v>330</v>
      </c>
      <c r="Z623" s="247"/>
      <c r="AA623" s="145"/>
      <c r="AB623" s="146"/>
      <c r="AC623" s="146"/>
      <c r="AD623" s="141"/>
      <c r="AE623" s="142"/>
      <c r="AF623" s="143" t="s">
        <v>245</v>
      </c>
      <c r="AG623" s="129"/>
      <c r="AH623" s="200"/>
      <c r="AI623" s="143" t="s">
        <v>245</v>
      </c>
      <c r="AJ623" s="129"/>
      <c r="AK623" s="200"/>
      <c r="AL623" s="143" t="s">
        <v>245</v>
      </c>
      <c r="AM623" s="129"/>
      <c r="AN623" s="200"/>
      <c r="AO623" s="143" t="s">
        <v>245</v>
      </c>
      <c r="AP623" s="129"/>
      <c r="AQ623" s="200"/>
      <c r="AR623" s="144" t="s">
        <v>246</v>
      </c>
      <c r="AS623" s="172">
        <f t="shared" ref="AS623:AS647" si="88">PRODUCT(AE623,AG623,AJ623,AM623,AP623)</f>
        <v>0</v>
      </c>
      <c r="AT623" s="198" t="s">
        <v>330</v>
      </c>
    </row>
    <row r="624" spans="2:46" ht="15" customHeight="1" outlineLevel="1" x14ac:dyDescent="0.4">
      <c r="B624" s="247"/>
      <c r="C624" s="145"/>
      <c r="D624" s="146"/>
      <c r="E624" s="146"/>
      <c r="F624" s="141"/>
      <c r="G624" s="171"/>
      <c r="H624" s="143" t="s">
        <v>245</v>
      </c>
      <c r="I624" s="129"/>
      <c r="J624" s="200"/>
      <c r="K624" s="143" t="s">
        <v>245</v>
      </c>
      <c r="L624" s="129"/>
      <c r="M624" s="200"/>
      <c r="N624" s="143" t="s">
        <v>245</v>
      </c>
      <c r="O624" s="129"/>
      <c r="P624" s="200"/>
      <c r="Q624" s="143" t="s">
        <v>245</v>
      </c>
      <c r="R624" s="129"/>
      <c r="S624" s="200"/>
      <c r="T624" s="144" t="s">
        <v>246</v>
      </c>
      <c r="U624" s="172">
        <f t="shared" ref="U624:U628" si="89">PRODUCT(G624,I624,L624,O624,R624)</f>
        <v>0</v>
      </c>
      <c r="V624" s="198" t="s">
        <v>330</v>
      </c>
      <c r="Z624" s="247"/>
      <c r="AA624" s="145"/>
      <c r="AB624" s="146"/>
      <c r="AC624" s="146"/>
      <c r="AD624" s="141"/>
      <c r="AE624" s="142"/>
      <c r="AF624" s="143" t="s">
        <v>245</v>
      </c>
      <c r="AG624" s="129"/>
      <c r="AH624" s="200"/>
      <c r="AI624" s="143" t="s">
        <v>245</v>
      </c>
      <c r="AJ624" s="129"/>
      <c r="AK624" s="200"/>
      <c r="AL624" s="143" t="s">
        <v>245</v>
      </c>
      <c r="AM624" s="129"/>
      <c r="AN624" s="200"/>
      <c r="AO624" s="143" t="s">
        <v>245</v>
      </c>
      <c r="AP624" s="129"/>
      <c r="AQ624" s="200"/>
      <c r="AR624" s="144" t="s">
        <v>246</v>
      </c>
      <c r="AS624" s="172">
        <f t="shared" si="88"/>
        <v>0</v>
      </c>
      <c r="AT624" s="198" t="s">
        <v>330</v>
      </c>
    </row>
    <row r="625" spans="2:46" ht="15" customHeight="1" outlineLevel="1" x14ac:dyDescent="0.4">
      <c r="B625" s="247"/>
      <c r="C625" s="145"/>
      <c r="D625" s="146"/>
      <c r="E625" s="146"/>
      <c r="F625" s="141"/>
      <c r="G625" s="171"/>
      <c r="H625" s="143" t="s">
        <v>245</v>
      </c>
      <c r="I625" s="129"/>
      <c r="J625" s="200"/>
      <c r="K625" s="143" t="s">
        <v>245</v>
      </c>
      <c r="L625" s="129"/>
      <c r="M625" s="200"/>
      <c r="N625" s="143" t="s">
        <v>245</v>
      </c>
      <c r="O625" s="129"/>
      <c r="P625" s="200"/>
      <c r="Q625" s="143" t="s">
        <v>245</v>
      </c>
      <c r="R625" s="129"/>
      <c r="S625" s="200"/>
      <c r="T625" s="144" t="s">
        <v>246</v>
      </c>
      <c r="U625" s="172">
        <f t="shared" si="89"/>
        <v>0</v>
      </c>
      <c r="V625" s="198" t="s">
        <v>330</v>
      </c>
      <c r="Z625" s="247"/>
      <c r="AA625" s="145"/>
      <c r="AB625" s="146"/>
      <c r="AC625" s="146"/>
      <c r="AD625" s="141"/>
      <c r="AE625" s="142"/>
      <c r="AF625" s="143" t="s">
        <v>245</v>
      </c>
      <c r="AG625" s="129"/>
      <c r="AH625" s="200"/>
      <c r="AI625" s="143" t="s">
        <v>245</v>
      </c>
      <c r="AJ625" s="129"/>
      <c r="AK625" s="200"/>
      <c r="AL625" s="143" t="s">
        <v>245</v>
      </c>
      <c r="AM625" s="129"/>
      <c r="AN625" s="200"/>
      <c r="AO625" s="143" t="s">
        <v>245</v>
      </c>
      <c r="AP625" s="129"/>
      <c r="AQ625" s="200"/>
      <c r="AR625" s="144" t="s">
        <v>246</v>
      </c>
      <c r="AS625" s="172">
        <f t="shared" si="88"/>
        <v>0</v>
      </c>
      <c r="AT625" s="198" t="s">
        <v>330</v>
      </c>
    </row>
    <row r="626" spans="2:46" ht="15" customHeight="1" outlineLevel="1" x14ac:dyDescent="0.4">
      <c r="B626" s="247"/>
      <c r="C626" s="145"/>
      <c r="D626" s="146"/>
      <c r="E626" s="146"/>
      <c r="F626" s="141"/>
      <c r="G626" s="171"/>
      <c r="H626" s="143" t="s">
        <v>245</v>
      </c>
      <c r="I626" s="129"/>
      <c r="J626" s="200"/>
      <c r="K626" s="143" t="s">
        <v>245</v>
      </c>
      <c r="L626" s="129"/>
      <c r="M626" s="200"/>
      <c r="N626" s="143" t="s">
        <v>245</v>
      </c>
      <c r="O626" s="129"/>
      <c r="P626" s="200"/>
      <c r="Q626" s="143" t="s">
        <v>245</v>
      </c>
      <c r="R626" s="129"/>
      <c r="S626" s="200"/>
      <c r="T626" s="144" t="s">
        <v>246</v>
      </c>
      <c r="U626" s="172">
        <f t="shared" si="89"/>
        <v>0</v>
      </c>
      <c r="V626" s="198" t="s">
        <v>330</v>
      </c>
      <c r="Z626" s="247"/>
      <c r="AA626" s="145"/>
      <c r="AB626" s="146"/>
      <c r="AC626" s="146"/>
      <c r="AD626" s="141"/>
      <c r="AE626" s="142"/>
      <c r="AF626" s="143" t="s">
        <v>245</v>
      </c>
      <c r="AG626" s="129"/>
      <c r="AH626" s="200"/>
      <c r="AI626" s="143" t="s">
        <v>245</v>
      </c>
      <c r="AJ626" s="129"/>
      <c r="AK626" s="200"/>
      <c r="AL626" s="143" t="s">
        <v>245</v>
      </c>
      <c r="AM626" s="129"/>
      <c r="AN626" s="200"/>
      <c r="AO626" s="143" t="s">
        <v>245</v>
      </c>
      <c r="AP626" s="129"/>
      <c r="AQ626" s="200"/>
      <c r="AR626" s="144" t="s">
        <v>246</v>
      </c>
      <c r="AS626" s="172">
        <f t="shared" si="88"/>
        <v>0</v>
      </c>
      <c r="AT626" s="198" t="s">
        <v>330</v>
      </c>
    </row>
    <row r="627" spans="2:46" ht="15" customHeight="1" outlineLevel="1" x14ac:dyDescent="0.4">
      <c r="B627" s="247"/>
      <c r="C627" s="145"/>
      <c r="D627" s="146"/>
      <c r="E627" s="146"/>
      <c r="F627" s="141"/>
      <c r="G627" s="171"/>
      <c r="H627" s="143" t="s">
        <v>245</v>
      </c>
      <c r="I627" s="129"/>
      <c r="J627" s="200"/>
      <c r="K627" s="143" t="s">
        <v>245</v>
      </c>
      <c r="L627" s="129"/>
      <c r="M627" s="200"/>
      <c r="N627" s="143" t="s">
        <v>245</v>
      </c>
      <c r="O627" s="129"/>
      <c r="P627" s="200"/>
      <c r="Q627" s="143" t="s">
        <v>245</v>
      </c>
      <c r="R627" s="129"/>
      <c r="S627" s="200"/>
      <c r="T627" s="144" t="s">
        <v>246</v>
      </c>
      <c r="U627" s="172">
        <f t="shared" si="89"/>
        <v>0</v>
      </c>
      <c r="V627" s="198" t="s">
        <v>330</v>
      </c>
      <c r="Z627" s="247"/>
      <c r="AA627" s="145"/>
      <c r="AB627" s="146"/>
      <c r="AC627" s="146"/>
      <c r="AD627" s="141"/>
      <c r="AE627" s="142"/>
      <c r="AF627" s="143" t="s">
        <v>245</v>
      </c>
      <c r="AG627" s="129"/>
      <c r="AH627" s="200"/>
      <c r="AI627" s="143" t="s">
        <v>245</v>
      </c>
      <c r="AJ627" s="129"/>
      <c r="AK627" s="200"/>
      <c r="AL627" s="143" t="s">
        <v>245</v>
      </c>
      <c r="AM627" s="129"/>
      <c r="AN627" s="200"/>
      <c r="AO627" s="143" t="s">
        <v>245</v>
      </c>
      <c r="AP627" s="129"/>
      <c r="AQ627" s="200"/>
      <c r="AR627" s="144" t="s">
        <v>246</v>
      </c>
      <c r="AS627" s="172">
        <f t="shared" si="88"/>
        <v>0</v>
      </c>
      <c r="AT627" s="198" t="s">
        <v>330</v>
      </c>
    </row>
    <row r="628" spans="2:46" ht="15" customHeight="1" outlineLevel="1" x14ac:dyDescent="0.4">
      <c r="B628" s="247"/>
      <c r="C628" s="145"/>
      <c r="D628" s="146"/>
      <c r="E628" s="146"/>
      <c r="F628" s="141"/>
      <c r="G628" s="171"/>
      <c r="H628" s="143" t="s">
        <v>245</v>
      </c>
      <c r="I628" s="129"/>
      <c r="J628" s="200"/>
      <c r="K628" s="143" t="s">
        <v>245</v>
      </c>
      <c r="L628" s="129"/>
      <c r="M628" s="200"/>
      <c r="N628" s="143" t="s">
        <v>245</v>
      </c>
      <c r="O628" s="129"/>
      <c r="P628" s="200"/>
      <c r="Q628" s="143" t="s">
        <v>245</v>
      </c>
      <c r="R628" s="129"/>
      <c r="S628" s="200"/>
      <c r="T628" s="144" t="s">
        <v>246</v>
      </c>
      <c r="U628" s="172">
        <f t="shared" si="89"/>
        <v>0</v>
      </c>
      <c r="V628" s="198" t="s">
        <v>330</v>
      </c>
      <c r="Z628" s="247"/>
      <c r="AA628" s="145"/>
      <c r="AB628" s="146"/>
      <c r="AC628" s="146"/>
      <c r="AD628" s="141"/>
      <c r="AE628" s="142"/>
      <c r="AF628" s="143" t="s">
        <v>245</v>
      </c>
      <c r="AG628" s="129"/>
      <c r="AH628" s="200"/>
      <c r="AI628" s="143" t="s">
        <v>245</v>
      </c>
      <c r="AJ628" s="129"/>
      <c r="AK628" s="200"/>
      <c r="AL628" s="143" t="s">
        <v>245</v>
      </c>
      <c r="AM628" s="129"/>
      <c r="AN628" s="200"/>
      <c r="AO628" s="143" t="s">
        <v>245</v>
      </c>
      <c r="AP628" s="129"/>
      <c r="AQ628" s="200"/>
      <c r="AR628" s="144" t="s">
        <v>246</v>
      </c>
      <c r="AS628" s="172">
        <f t="shared" si="88"/>
        <v>0</v>
      </c>
      <c r="AT628" s="198" t="s">
        <v>330</v>
      </c>
    </row>
    <row r="629" spans="2:46" ht="15" customHeight="1" outlineLevel="1" x14ac:dyDescent="0.4">
      <c r="B629" s="247"/>
      <c r="C629" s="145"/>
      <c r="D629" s="146"/>
      <c r="E629" s="146"/>
      <c r="F629" s="141"/>
      <c r="G629" s="171"/>
      <c r="H629" s="143" t="s">
        <v>245</v>
      </c>
      <c r="I629" s="129"/>
      <c r="J629" s="200"/>
      <c r="K629" s="143" t="s">
        <v>245</v>
      </c>
      <c r="L629" s="129"/>
      <c r="M629" s="200"/>
      <c r="N629" s="143" t="s">
        <v>245</v>
      </c>
      <c r="O629" s="129"/>
      <c r="P629" s="200"/>
      <c r="Q629" s="143" t="s">
        <v>245</v>
      </c>
      <c r="R629" s="129"/>
      <c r="S629" s="200"/>
      <c r="T629" s="144" t="s">
        <v>246</v>
      </c>
      <c r="U629" s="172">
        <f t="shared" si="87"/>
        <v>0</v>
      </c>
      <c r="V629" s="198" t="s">
        <v>330</v>
      </c>
      <c r="Z629" s="247"/>
      <c r="AA629" s="145"/>
      <c r="AB629" s="146"/>
      <c r="AC629" s="146"/>
      <c r="AD629" s="141"/>
      <c r="AE629" s="142"/>
      <c r="AF629" s="143" t="s">
        <v>245</v>
      </c>
      <c r="AG629" s="129"/>
      <c r="AH629" s="200"/>
      <c r="AI629" s="143" t="s">
        <v>245</v>
      </c>
      <c r="AJ629" s="129"/>
      <c r="AK629" s="200"/>
      <c r="AL629" s="143" t="s">
        <v>245</v>
      </c>
      <c r="AM629" s="129"/>
      <c r="AN629" s="200"/>
      <c r="AO629" s="143" t="s">
        <v>245</v>
      </c>
      <c r="AP629" s="129"/>
      <c r="AQ629" s="200"/>
      <c r="AR629" s="144" t="s">
        <v>246</v>
      </c>
      <c r="AS629" s="172">
        <f t="shared" si="88"/>
        <v>0</v>
      </c>
      <c r="AT629" s="198" t="s">
        <v>330</v>
      </c>
    </row>
    <row r="630" spans="2:46" ht="15" customHeight="1" outlineLevel="1" x14ac:dyDescent="0.4">
      <c r="B630" s="247"/>
      <c r="C630" s="145"/>
      <c r="D630" s="146"/>
      <c r="E630" s="146"/>
      <c r="F630" s="141"/>
      <c r="G630" s="171"/>
      <c r="H630" s="143" t="s">
        <v>245</v>
      </c>
      <c r="I630" s="129"/>
      <c r="J630" s="200"/>
      <c r="K630" s="143" t="s">
        <v>245</v>
      </c>
      <c r="L630" s="129"/>
      <c r="M630" s="200"/>
      <c r="N630" s="143" t="s">
        <v>245</v>
      </c>
      <c r="O630" s="129"/>
      <c r="P630" s="200"/>
      <c r="Q630" s="143" t="s">
        <v>245</v>
      </c>
      <c r="R630" s="129"/>
      <c r="S630" s="200"/>
      <c r="T630" s="144" t="s">
        <v>246</v>
      </c>
      <c r="U630" s="172">
        <f t="shared" si="87"/>
        <v>0</v>
      </c>
      <c r="V630" s="198" t="s">
        <v>330</v>
      </c>
      <c r="Z630" s="247"/>
      <c r="AA630" s="145"/>
      <c r="AB630" s="146"/>
      <c r="AC630" s="146"/>
      <c r="AD630" s="141"/>
      <c r="AE630" s="142"/>
      <c r="AF630" s="143" t="s">
        <v>245</v>
      </c>
      <c r="AG630" s="129"/>
      <c r="AH630" s="200"/>
      <c r="AI630" s="143" t="s">
        <v>245</v>
      </c>
      <c r="AJ630" s="129"/>
      <c r="AK630" s="200"/>
      <c r="AL630" s="143" t="s">
        <v>245</v>
      </c>
      <c r="AM630" s="129"/>
      <c r="AN630" s="200"/>
      <c r="AO630" s="143" t="s">
        <v>245</v>
      </c>
      <c r="AP630" s="129"/>
      <c r="AQ630" s="200"/>
      <c r="AR630" s="144" t="s">
        <v>246</v>
      </c>
      <c r="AS630" s="172">
        <f t="shared" si="88"/>
        <v>0</v>
      </c>
      <c r="AT630" s="198" t="s">
        <v>330</v>
      </c>
    </row>
    <row r="631" spans="2:46" ht="15" hidden="1" customHeight="1" outlineLevel="2" x14ac:dyDescent="0.4">
      <c r="B631" s="247"/>
      <c r="C631" s="145"/>
      <c r="D631" s="146"/>
      <c r="E631" s="146"/>
      <c r="F631" s="141"/>
      <c r="G631" s="171"/>
      <c r="H631" s="143" t="s">
        <v>245</v>
      </c>
      <c r="I631" s="129"/>
      <c r="J631" s="200"/>
      <c r="K631" s="143" t="s">
        <v>245</v>
      </c>
      <c r="L631" s="129"/>
      <c r="M631" s="200"/>
      <c r="N631" s="143" t="s">
        <v>245</v>
      </c>
      <c r="O631" s="129"/>
      <c r="P631" s="200"/>
      <c r="Q631" s="143" t="s">
        <v>245</v>
      </c>
      <c r="R631" s="129"/>
      <c r="S631" s="200"/>
      <c r="T631" s="144" t="s">
        <v>246</v>
      </c>
      <c r="U631" s="172">
        <f t="shared" si="87"/>
        <v>0</v>
      </c>
      <c r="V631" s="198" t="s">
        <v>330</v>
      </c>
      <c r="Z631" s="247"/>
      <c r="AA631" s="145"/>
      <c r="AB631" s="146"/>
      <c r="AC631" s="146"/>
      <c r="AD631" s="141"/>
      <c r="AE631" s="142"/>
      <c r="AF631" s="143" t="s">
        <v>245</v>
      </c>
      <c r="AG631" s="129"/>
      <c r="AH631" s="200"/>
      <c r="AI631" s="143" t="s">
        <v>245</v>
      </c>
      <c r="AJ631" s="129"/>
      <c r="AK631" s="200"/>
      <c r="AL631" s="143" t="s">
        <v>245</v>
      </c>
      <c r="AM631" s="129"/>
      <c r="AN631" s="200"/>
      <c r="AO631" s="143" t="s">
        <v>245</v>
      </c>
      <c r="AP631" s="129"/>
      <c r="AQ631" s="200"/>
      <c r="AR631" s="144" t="s">
        <v>246</v>
      </c>
      <c r="AS631" s="172">
        <f t="shared" si="88"/>
        <v>0</v>
      </c>
      <c r="AT631" s="198" t="s">
        <v>330</v>
      </c>
    </row>
    <row r="632" spans="2:46" ht="15" hidden="1" customHeight="1" outlineLevel="2" x14ac:dyDescent="0.4">
      <c r="B632" s="247"/>
      <c r="C632" s="145"/>
      <c r="D632" s="146"/>
      <c r="E632" s="146"/>
      <c r="F632" s="141"/>
      <c r="G632" s="171"/>
      <c r="H632" s="143" t="s">
        <v>245</v>
      </c>
      <c r="I632" s="129"/>
      <c r="J632" s="200"/>
      <c r="K632" s="143" t="s">
        <v>245</v>
      </c>
      <c r="L632" s="129"/>
      <c r="M632" s="200"/>
      <c r="N632" s="143" t="s">
        <v>245</v>
      </c>
      <c r="O632" s="129"/>
      <c r="P632" s="200"/>
      <c r="Q632" s="143" t="s">
        <v>245</v>
      </c>
      <c r="R632" s="129"/>
      <c r="S632" s="200"/>
      <c r="T632" s="144" t="s">
        <v>246</v>
      </c>
      <c r="U632" s="172">
        <f t="shared" si="87"/>
        <v>0</v>
      </c>
      <c r="V632" s="198" t="s">
        <v>330</v>
      </c>
      <c r="Z632" s="247"/>
      <c r="AA632" s="145"/>
      <c r="AB632" s="146"/>
      <c r="AC632" s="146"/>
      <c r="AD632" s="141"/>
      <c r="AE632" s="142"/>
      <c r="AF632" s="143" t="s">
        <v>245</v>
      </c>
      <c r="AG632" s="129"/>
      <c r="AH632" s="200"/>
      <c r="AI632" s="143" t="s">
        <v>245</v>
      </c>
      <c r="AJ632" s="129"/>
      <c r="AK632" s="200"/>
      <c r="AL632" s="143" t="s">
        <v>245</v>
      </c>
      <c r="AM632" s="129"/>
      <c r="AN632" s="200"/>
      <c r="AO632" s="143" t="s">
        <v>245</v>
      </c>
      <c r="AP632" s="129"/>
      <c r="AQ632" s="200"/>
      <c r="AR632" s="144" t="s">
        <v>246</v>
      </c>
      <c r="AS632" s="172">
        <f t="shared" si="88"/>
        <v>0</v>
      </c>
      <c r="AT632" s="198" t="s">
        <v>330</v>
      </c>
    </row>
    <row r="633" spans="2:46" ht="15" hidden="1" customHeight="1" outlineLevel="2" x14ac:dyDescent="0.4">
      <c r="B633" s="247"/>
      <c r="C633" s="145"/>
      <c r="D633" s="146"/>
      <c r="E633" s="146"/>
      <c r="F633" s="141"/>
      <c r="G633" s="171"/>
      <c r="H633" s="143" t="s">
        <v>245</v>
      </c>
      <c r="I633" s="129"/>
      <c r="J633" s="200"/>
      <c r="K633" s="143" t="s">
        <v>245</v>
      </c>
      <c r="L633" s="129"/>
      <c r="M633" s="200"/>
      <c r="N633" s="143" t="s">
        <v>245</v>
      </c>
      <c r="O633" s="129"/>
      <c r="P633" s="200"/>
      <c r="Q633" s="143" t="s">
        <v>245</v>
      </c>
      <c r="R633" s="129"/>
      <c r="S633" s="200"/>
      <c r="T633" s="144" t="s">
        <v>246</v>
      </c>
      <c r="U633" s="172">
        <f t="shared" ref="U633:U642" si="90">PRODUCT(G633,I633,L633,O633,R633)</f>
        <v>0</v>
      </c>
      <c r="V633" s="198" t="s">
        <v>330</v>
      </c>
      <c r="Z633" s="247"/>
      <c r="AA633" s="145"/>
      <c r="AB633" s="146"/>
      <c r="AC633" s="146"/>
      <c r="AD633" s="141"/>
      <c r="AE633" s="142"/>
      <c r="AF633" s="143" t="s">
        <v>245</v>
      </c>
      <c r="AG633" s="129"/>
      <c r="AH633" s="200"/>
      <c r="AI633" s="143" t="s">
        <v>245</v>
      </c>
      <c r="AJ633" s="129"/>
      <c r="AK633" s="200"/>
      <c r="AL633" s="143" t="s">
        <v>245</v>
      </c>
      <c r="AM633" s="129"/>
      <c r="AN633" s="200"/>
      <c r="AO633" s="143" t="s">
        <v>245</v>
      </c>
      <c r="AP633" s="129"/>
      <c r="AQ633" s="200"/>
      <c r="AR633" s="144" t="s">
        <v>246</v>
      </c>
      <c r="AS633" s="172">
        <f t="shared" ref="AS633:AS642" si="91">PRODUCT(AE633,AG633,AJ633,AM633,AP633)</f>
        <v>0</v>
      </c>
      <c r="AT633" s="198" t="s">
        <v>330</v>
      </c>
    </row>
    <row r="634" spans="2:46" ht="15" hidden="1" customHeight="1" outlineLevel="2" x14ac:dyDescent="0.4">
      <c r="B634" s="247"/>
      <c r="C634" s="145"/>
      <c r="D634" s="146"/>
      <c r="E634" s="146"/>
      <c r="F634" s="141"/>
      <c r="G634" s="171"/>
      <c r="H634" s="143" t="s">
        <v>245</v>
      </c>
      <c r="I634" s="129"/>
      <c r="J634" s="200"/>
      <c r="K634" s="143" t="s">
        <v>245</v>
      </c>
      <c r="L634" s="129"/>
      <c r="M634" s="200"/>
      <c r="N634" s="143" t="s">
        <v>245</v>
      </c>
      <c r="O634" s="129"/>
      <c r="P634" s="200"/>
      <c r="Q634" s="143" t="s">
        <v>245</v>
      </c>
      <c r="R634" s="129"/>
      <c r="S634" s="200"/>
      <c r="T634" s="144" t="s">
        <v>246</v>
      </c>
      <c r="U634" s="172">
        <f t="shared" si="90"/>
        <v>0</v>
      </c>
      <c r="V634" s="198" t="s">
        <v>330</v>
      </c>
      <c r="Z634" s="247"/>
      <c r="AA634" s="145"/>
      <c r="AB634" s="146"/>
      <c r="AC634" s="146"/>
      <c r="AD634" s="141"/>
      <c r="AE634" s="142"/>
      <c r="AF634" s="143" t="s">
        <v>245</v>
      </c>
      <c r="AG634" s="129"/>
      <c r="AH634" s="200"/>
      <c r="AI634" s="143" t="s">
        <v>245</v>
      </c>
      <c r="AJ634" s="129"/>
      <c r="AK634" s="200"/>
      <c r="AL634" s="143" t="s">
        <v>245</v>
      </c>
      <c r="AM634" s="129"/>
      <c r="AN634" s="200"/>
      <c r="AO634" s="143" t="s">
        <v>245</v>
      </c>
      <c r="AP634" s="129"/>
      <c r="AQ634" s="200"/>
      <c r="AR634" s="144" t="s">
        <v>246</v>
      </c>
      <c r="AS634" s="172">
        <f t="shared" si="91"/>
        <v>0</v>
      </c>
      <c r="AT634" s="198" t="s">
        <v>330</v>
      </c>
    </row>
    <row r="635" spans="2:46" ht="15" hidden="1" customHeight="1" outlineLevel="2" x14ac:dyDescent="0.4">
      <c r="B635" s="247"/>
      <c r="C635" s="145"/>
      <c r="D635" s="146"/>
      <c r="E635" s="146"/>
      <c r="F635" s="141"/>
      <c r="G635" s="171"/>
      <c r="H635" s="143" t="s">
        <v>245</v>
      </c>
      <c r="I635" s="129"/>
      <c r="J635" s="200"/>
      <c r="K635" s="143" t="s">
        <v>245</v>
      </c>
      <c r="L635" s="129"/>
      <c r="M635" s="200"/>
      <c r="N635" s="143" t="s">
        <v>245</v>
      </c>
      <c r="O635" s="129"/>
      <c r="P635" s="200"/>
      <c r="Q635" s="143" t="s">
        <v>245</v>
      </c>
      <c r="R635" s="129"/>
      <c r="S635" s="200"/>
      <c r="T635" s="144" t="s">
        <v>246</v>
      </c>
      <c r="U635" s="172">
        <f t="shared" si="90"/>
        <v>0</v>
      </c>
      <c r="V635" s="198" t="s">
        <v>330</v>
      </c>
      <c r="Z635" s="247"/>
      <c r="AA635" s="145"/>
      <c r="AB635" s="146"/>
      <c r="AC635" s="146"/>
      <c r="AD635" s="141"/>
      <c r="AE635" s="142"/>
      <c r="AF635" s="143" t="s">
        <v>245</v>
      </c>
      <c r="AG635" s="129"/>
      <c r="AH635" s="200"/>
      <c r="AI635" s="143" t="s">
        <v>245</v>
      </c>
      <c r="AJ635" s="129"/>
      <c r="AK635" s="200"/>
      <c r="AL635" s="143" t="s">
        <v>245</v>
      </c>
      <c r="AM635" s="129"/>
      <c r="AN635" s="200"/>
      <c r="AO635" s="143" t="s">
        <v>245</v>
      </c>
      <c r="AP635" s="129"/>
      <c r="AQ635" s="200"/>
      <c r="AR635" s="144" t="s">
        <v>246</v>
      </c>
      <c r="AS635" s="172">
        <f t="shared" si="91"/>
        <v>0</v>
      </c>
      <c r="AT635" s="198" t="s">
        <v>330</v>
      </c>
    </row>
    <row r="636" spans="2:46" ht="15" hidden="1" customHeight="1" outlineLevel="2" x14ac:dyDescent="0.4">
      <c r="B636" s="247"/>
      <c r="C636" s="145"/>
      <c r="D636" s="146"/>
      <c r="E636" s="146"/>
      <c r="F636" s="141"/>
      <c r="G636" s="171"/>
      <c r="H636" s="143" t="s">
        <v>245</v>
      </c>
      <c r="I636" s="129"/>
      <c r="J636" s="200"/>
      <c r="K636" s="143" t="s">
        <v>245</v>
      </c>
      <c r="L636" s="129"/>
      <c r="M636" s="200"/>
      <c r="N636" s="143" t="s">
        <v>245</v>
      </c>
      <c r="O636" s="129"/>
      <c r="P636" s="200"/>
      <c r="Q636" s="143" t="s">
        <v>245</v>
      </c>
      <c r="R636" s="129"/>
      <c r="S636" s="200"/>
      <c r="T636" s="144" t="s">
        <v>246</v>
      </c>
      <c r="U636" s="172">
        <f t="shared" si="90"/>
        <v>0</v>
      </c>
      <c r="V636" s="198" t="s">
        <v>330</v>
      </c>
      <c r="Z636" s="247"/>
      <c r="AA636" s="145"/>
      <c r="AB636" s="146"/>
      <c r="AC636" s="146"/>
      <c r="AD636" s="141"/>
      <c r="AE636" s="142"/>
      <c r="AF636" s="143" t="s">
        <v>245</v>
      </c>
      <c r="AG636" s="129"/>
      <c r="AH636" s="200"/>
      <c r="AI636" s="143" t="s">
        <v>245</v>
      </c>
      <c r="AJ636" s="129"/>
      <c r="AK636" s="200"/>
      <c r="AL636" s="143" t="s">
        <v>245</v>
      </c>
      <c r="AM636" s="129"/>
      <c r="AN636" s="200"/>
      <c r="AO636" s="143" t="s">
        <v>245</v>
      </c>
      <c r="AP636" s="129"/>
      <c r="AQ636" s="200"/>
      <c r="AR636" s="144" t="s">
        <v>246</v>
      </c>
      <c r="AS636" s="172">
        <f t="shared" si="91"/>
        <v>0</v>
      </c>
      <c r="AT636" s="198" t="s">
        <v>330</v>
      </c>
    </row>
    <row r="637" spans="2:46" ht="15" hidden="1" customHeight="1" outlineLevel="2" x14ac:dyDescent="0.4">
      <c r="B637" s="247"/>
      <c r="C637" s="145"/>
      <c r="D637" s="146"/>
      <c r="E637" s="146"/>
      <c r="F637" s="141"/>
      <c r="G637" s="171"/>
      <c r="H637" s="143" t="s">
        <v>245</v>
      </c>
      <c r="I637" s="129"/>
      <c r="J637" s="200"/>
      <c r="K637" s="143" t="s">
        <v>245</v>
      </c>
      <c r="L637" s="129"/>
      <c r="M637" s="200"/>
      <c r="N637" s="143" t="s">
        <v>245</v>
      </c>
      <c r="O637" s="129"/>
      <c r="P637" s="200"/>
      <c r="Q637" s="143" t="s">
        <v>245</v>
      </c>
      <c r="R637" s="129"/>
      <c r="S637" s="200"/>
      <c r="T637" s="144" t="s">
        <v>246</v>
      </c>
      <c r="U637" s="172">
        <f t="shared" si="90"/>
        <v>0</v>
      </c>
      <c r="V637" s="198" t="s">
        <v>330</v>
      </c>
      <c r="Z637" s="247"/>
      <c r="AA637" s="145"/>
      <c r="AB637" s="146"/>
      <c r="AC637" s="146"/>
      <c r="AD637" s="141"/>
      <c r="AE637" s="142"/>
      <c r="AF637" s="143" t="s">
        <v>245</v>
      </c>
      <c r="AG637" s="129"/>
      <c r="AH637" s="200"/>
      <c r="AI637" s="143" t="s">
        <v>245</v>
      </c>
      <c r="AJ637" s="129"/>
      <c r="AK637" s="200"/>
      <c r="AL637" s="143" t="s">
        <v>245</v>
      </c>
      <c r="AM637" s="129"/>
      <c r="AN637" s="200"/>
      <c r="AO637" s="143" t="s">
        <v>245</v>
      </c>
      <c r="AP637" s="129"/>
      <c r="AQ637" s="200"/>
      <c r="AR637" s="144" t="s">
        <v>246</v>
      </c>
      <c r="AS637" s="172">
        <f t="shared" si="91"/>
        <v>0</v>
      </c>
      <c r="AT637" s="198" t="s">
        <v>330</v>
      </c>
    </row>
    <row r="638" spans="2:46" ht="15" hidden="1" customHeight="1" outlineLevel="2" x14ac:dyDescent="0.4">
      <c r="B638" s="247"/>
      <c r="C638" s="145"/>
      <c r="D638" s="146"/>
      <c r="E638" s="146"/>
      <c r="F638" s="141"/>
      <c r="G638" s="171"/>
      <c r="H638" s="143" t="s">
        <v>245</v>
      </c>
      <c r="I638" s="129"/>
      <c r="J638" s="200"/>
      <c r="K638" s="143" t="s">
        <v>245</v>
      </c>
      <c r="L638" s="129"/>
      <c r="M638" s="200"/>
      <c r="N638" s="143" t="s">
        <v>245</v>
      </c>
      <c r="O638" s="129"/>
      <c r="P638" s="200"/>
      <c r="Q638" s="143" t="s">
        <v>245</v>
      </c>
      <c r="R638" s="129"/>
      <c r="S638" s="200"/>
      <c r="T638" s="144" t="s">
        <v>246</v>
      </c>
      <c r="U638" s="172">
        <f t="shared" si="90"/>
        <v>0</v>
      </c>
      <c r="V638" s="198" t="s">
        <v>330</v>
      </c>
      <c r="Z638" s="247"/>
      <c r="AA638" s="145"/>
      <c r="AB638" s="146"/>
      <c r="AC638" s="146"/>
      <c r="AD638" s="141"/>
      <c r="AE638" s="142"/>
      <c r="AF638" s="143" t="s">
        <v>245</v>
      </c>
      <c r="AG638" s="129"/>
      <c r="AH638" s="200"/>
      <c r="AI638" s="143" t="s">
        <v>245</v>
      </c>
      <c r="AJ638" s="129"/>
      <c r="AK638" s="200"/>
      <c r="AL638" s="143" t="s">
        <v>245</v>
      </c>
      <c r="AM638" s="129"/>
      <c r="AN638" s="200"/>
      <c r="AO638" s="143" t="s">
        <v>245</v>
      </c>
      <c r="AP638" s="129"/>
      <c r="AQ638" s="200"/>
      <c r="AR638" s="144" t="s">
        <v>246</v>
      </c>
      <c r="AS638" s="172">
        <f t="shared" si="91"/>
        <v>0</v>
      </c>
      <c r="AT638" s="198" t="s">
        <v>330</v>
      </c>
    </row>
    <row r="639" spans="2:46" ht="15" hidden="1" customHeight="1" outlineLevel="2" x14ac:dyDescent="0.4">
      <c r="B639" s="247"/>
      <c r="C639" s="145"/>
      <c r="D639" s="146"/>
      <c r="E639" s="146"/>
      <c r="F639" s="141"/>
      <c r="G639" s="171"/>
      <c r="H639" s="143" t="s">
        <v>245</v>
      </c>
      <c r="I639" s="129"/>
      <c r="J639" s="200"/>
      <c r="K639" s="143" t="s">
        <v>245</v>
      </c>
      <c r="L639" s="129"/>
      <c r="M639" s="200"/>
      <c r="N639" s="143" t="s">
        <v>245</v>
      </c>
      <c r="O639" s="129"/>
      <c r="P639" s="200"/>
      <c r="Q639" s="143" t="s">
        <v>245</v>
      </c>
      <c r="R639" s="129"/>
      <c r="S639" s="200"/>
      <c r="T639" s="144" t="s">
        <v>246</v>
      </c>
      <c r="U639" s="172">
        <f t="shared" si="90"/>
        <v>0</v>
      </c>
      <c r="V639" s="198" t="s">
        <v>330</v>
      </c>
      <c r="Z639" s="247"/>
      <c r="AA639" s="145"/>
      <c r="AB639" s="146"/>
      <c r="AC639" s="146"/>
      <c r="AD639" s="141"/>
      <c r="AE639" s="142"/>
      <c r="AF639" s="143" t="s">
        <v>245</v>
      </c>
      <c r="AG639" s="129"/>
      <c r="AH639" s="200"/>
      <c r="AI639" s="143" t="s">
        <v>245</v>
      </c>
      <c r="AJ639" s="129"/>
      <c r="AK639" s="200"/>
      <c r="AL639" s="143" t="s">
        <v>245</v>
      </c>
      <c r="AM639" s="129"/>
      <c r="AN639" s="200"/>
      <c r="AO639" s="143" t="s">
        <v>245</v>
      </c>
      <c r="AP639" s="129"/>
      <c r="AQ639" s="200"/>
      <c r="AR639" s="144" t="s">
        <v>246</v>
      </c>
      <c r="AS639" s="172">
        <f t="shared" si="91"/>
        <v>0</v>
      </c>
      <c r="AT639" s="198" t="s">
        <v>330</v>
      </c>
    </row>
    <row r="640" spans="2:46" ht="15" hidden="1" customHeight="1" outlineLevel="2" x14ac:dyDescent="0.4">
      <c r="B640" s="247"/>
      <c r="C640" s="145"/>
      <c r="D640" s="146"/>
      <c r="E640" s="146"/>
      <c r="F640" s="141"/>
      <c r="G640" s="171"/>
      <c r="H640" s="143" t="s">
        <v>245</v>
      </c>
      <c r="I640" s="129"/>
      <c r="J640" s="200"/>
      <c r="K640" s="143" t="s">
        <v>245</v>
      </c>
      <c r="L640" s="129"/>
      <c r="M640" s="200"/>
      <c r="N640" s="143" t="s">
        <v>245</v>
      </c>
      <c r="O640" s="129"/>
      <c r="P640" s="200"/>
      <c r="Q640" s="143" t="s">
        <v>245</v>
      </c>
      <c r="R640" s="129"/>
      <c r="S640" s="200"/>
      <c r="T640" s="144" t="s">
        <v>246</v>
      </c>
      <c r="U640" s="172">
        <f t="shared" si="90"/>
        <v>0</v>
      </c>
      <c r="V640" s="198" t="s">
        <v>330</v>
      </c>
      <c r="Z640" s="247"/>
      <c r="AA640" s="145"/>
      <c r="AB640" s="146"/>
      <c r="AC640" s="146"/>
      <c r="AD640" s="141"/>
      <c r="AE640" s="142"/>
      <c r="AF640" s="143" t="s">
        <v>245</v>
      </c>
      <c r="AG640" s="129"/>
      <c r="AH640" s="200"/>
      <c r="AI640" s="143" t="s">
        <v>245</v>
      </c>
      <c r="AJ640" s="129"/>
      <c r="AK640" s="200"/>
      <c r="AL640" s="143" t="s">
        <v>245</v>
      </c>
      <c r="AM640" s="129"/>
      <c r="AN640" s="200"/>
      <c r="AO640" s="143" t="s">
        <v>245</v>
      </c>
      <c r="AP640" s="129"/>
      <c r="AQ640" s="200"/>
      <c r="AR640" s="144" t="s">
        <v>246</v>
      </c>
      <c r="AS640" s="172">
        <f t="shared" si="91"/>
        <v>0</v>
      </c>
      <c r="AT640" s="198" t="s">
        <v>330</v>
      </c>
    </row>
    <row r="641" spans="2:46" ht="15" hidden="1" customHeight="1" outlineLevel="2" x14ac:dyDescent="0.4">
      <c r="B641" s="247"/>
      <c r="C641" s="145"/>
      <c r="D641" s="146"/>
      <c r="E641" s="146"/>
      <c r="F641" s="141"/>
      <c r="G641" s="171"/>
      <c r="H641" s="143" t="s">
        <v>245</v>
      </c>
      <c r="I641" s="129"/>
      <c r="J641" s="200"/>
      <c r="K641" s="143" t="s">
        <v>245</v>
      </c>
      <c r="L641" s="129"/>
      <c r="M641" s="200"/>
      <c r="N641" s="143" t="s">
        <v>245</v>
      </c>
      <c r="O641" s="129"/>
      <c r="P641" s="200"/>
      <c r="Q641" s="143" t="s">
        <v>245</v>
      </c>
      <c r="R641" s="129"/>
      <c r="S641" s="200"/>
      <c r="T641" s="144" t="s">
        <v>246</v>
      </c>
      <c r="U641" s="172">
        <f t="shared" si="90"/>
        <v>0</v>
      </c>
      <c r="V641" s="198" t="s">
        <v>330</v>
      </c>
      <c r="Z641" s="247"/>
      <c r="AA641" s="145"/>
      <c r="AB641" s="146"/>
      <c r="AC641" s="146"/>
      <c r="AD641" s="141"/>
      <c r="AE641" s="142"/>
      <c r="AF641" s="143" t="s">
        <v>245</v>
      </c>
      <c r="AG641" s="129"/>
      <c r="AH641" s="200"/>
      <c r="AI641" s="143" t="s">
        <v>245</v>
      </c>
      <c r="AJ641" s="129"/>
      <c r="AK641" s="200"/>
      <c r="AL641" s="143" t="s">
        <v>245</v>
      </c>
      <c r="AM641" s="129"/>
      <c r="AN641" s="200"/>
      <c r="AO641" s="143" t="s">
        <v>245</v>
      </c>
      <c r="AP641" s="129"/>
      <c r="AQ641" s="200"/>
      <c r="AR641" s="144" t="s">
        <v>246</v>
      </c>
      <c r="AS641" s="172">
        <f t="shared" si="91"/>
        <v>0</v>
      </c>
      <c r="AT641" s="198" t="s">
        <v>330</v>
      </c>
    </row>
    <row r="642" spans="2:46" ht="15" hidden="1" customHeight="1" outlineLevel="2" x14ac:dyDescent="0.4">
      <c r="B642" s="247"/>
      <c r="C642" s="145"/>
      <c r="D642" s="146"/>
      <c r="E642" s="146"/>
      <c r="F642" s="141"/>
      <c r="G642" s="171"/>
      <c r="H642" s="143" t="s">
        <v>245</v>
      </c>
      <c r="I642" s="129"/>
      <c r="J642" s="200"/>
      <c r="K642" s="143" t="s">
        <v>245</v>
      </c>
      <c r="L642" s="129"/>
      <c r="M642" s="200"/>
      <c r="N642" s="143" t="s">
        <v>245</v>
      </c>
      <c r="O642" s="129"/>
      <c r="P642" s="200"/>
      <c r="Q642" s="143" t="s">
        <v>245</v>
      </c>
      <c r="R642" s="129"/>
      <c r="S642" s="200"/>
      <c r="T642" s="144" t="s">
        <v>246</v>
      </c>
      <c r="U642" s="172">
        <f t="shared" si="90"/>
        <v>0</v>
      </c>
      <c r="V642" s="198" t="s">
        <v>330</v>
      </c>
      <c r="Z642" s="247"/>
      <c r="AA642" s="145"/>
      <c r="AB642" s="146"/>
      <c r="AC642" s="146"/>
      <c r="AD642" s="141"/>
      <c r="AE642" s="142"/>
      <c r="AF642" s="143" t="s">
        <v>245</v>
      </c>
      <c r="AG642" s="129"/>
      <c r="AH642" s="200"/>
      <c r="AI642" s="143" t="s">
        <v>245</v>
      </c>
      <c r="AJ642" s="129"/>
      <c r="AK642" s="200"/>
      <c r="AL642" s="143" t="s">
        <v>245</v>
      </c>
      <c r="AM642" s="129"/>
      <c r="AN642" s="200"/>
      <c r="AO642" s="143" t="s">
        <v>245</v>
      </c>
      <c r="AP642" s="129"/>
      <c r="AQ642" s="200"/>
      <c r="AR642" s="144" t="s">
        <v>246</v>
      </c>
      <c r="AS642" s="172">
        <f t="shared" si="91"/>
        <v>0</v>
      </c>
      <c r="AT642" s="198" t="s">
        <v>330</v>
      </c>
    </row>
    <row r="643" spans="2:46" ht="15" hidden="1" customHeight="1" outlineLevel="2" x14ac:dyDescent="0.4">
      <c r="B643" s="247"/>
      <c r="C643" s="145"/>
      <c r="D643" s="146"/>
      <c r="E643" s="146"/>
      <c r="F643" s="141"/>
      <c r="G643" s="171"/>
      <c r="H643" s="143" t="s">
        <v>245</v>
      </c>
      <c r="I643" s="129"/>
      <c r="J643" s="200"/>
      <c r="K643" s="143" t="s">
        <v>245</v>
      </c>
      <c r="L643" s="129"/>
      <c r="M643" s="200"/>
      <c r="N643" s="143" t="s">
        <v>245</v>
      </c>
      <c r="O643" s="129"/>
      <c r="P643" s="200"/>
      <c r="Q643" s="143" t="s">
        <v>245</v>
      </c>
      <c r="R643" s="129"/>
      <c r="S643" s="200"/>
      <c r="T643" s="144" t="s">
        <v>246</v>
      </c>
      <c r="U643" s="172">
        <f t="shared" si="87"/>
        <v>0</v>
      </c>
      <c r="V643" s="198" t="s">
        <v>330</v>
      </c>
      <c r="Z643" s="247"/>
      <c r="AA643" s="145"/>
      <c r="AB643" s="146"/>
      <c r="AC643" s="146"/>
      <c r="AD643" s="141"/>
      <c r="AE643" s="142"/>
      <c r="AF643" s="143" t="s">
        <v>245</v>
      </c>
      <c r="AG643" s="129"/>
      <c r="AH643" s="200"/>
      <c r="AI643" s="143" t="s">
        <v>245</v>
      </c>
      <c r="AJ643" s="129"/>
      <c r="AK643" s="200"/>
      <c r="AL643" s="143" t="s">
        <v>245</v>
      </c>
      <c r="AM643" s="129"/>
      <c r="AN643" s="200"/>
      <c r="AO643" s="143" t="s">
        <v>245</v>
      </c>
      <c r="AP643" s="129"/>
      <c r="AQ643" s="200"/>
      <c r="AR643" s="144" t="s">
        <v>246</v>
      </c>
      <c r="AS643" s="172">
        <f t="shared" si="88"/>
        <v>0</v>
      </c>
      <c r="AT643" s="198" t="s">
        <v>330</v>
      </c>
    </row>
    <row r="644" spans="2:46" ht="15" hidden="1" customHeight="1" outlineLevel="2" x14ac:dyDescent="0.4">
      <c r="B644" s="247"/>
      <c r="C644" s="145"/>
      <c r="D644" s="146"/>
      <c r="E644" s="146"/>
      <c r="F644" s="141"/>
      <c r="G644" s="171"/>
      <c r="H644" s="143" t="s">
        <v>245</v>
      </c>
      <c r="I644" s="129"/>
      <c r="J644" s="200"/>
      <c r="K644" s="143" t="s">
        <v>245</v>
      </c>
      <c r="L644" s="129"/>
      <c r="M644" s="200"/>
      <c r="N644" s="143" t="s">
        <v>245</v>
      </c>
      <c r="O644" s="129"/>
      <c r="P644" s="200"/>
      <c r="Q644" s="143" t="s">
        <v>245</v>
      </c>
      <c r="R644" s="129"/>
      <c r="S644" s="200"/>
      <c r="T644" s="144" t="s">
        <v>246</v>
      </c>
      <c r="U644" s="172">
        <f t="shared" si="87"/>
        <v>0</v>
      </c>
      <c r="V644" s="198" t="s">
        <v>330</v>
      </c>
      <c r="Z644" s="247"/>
      <c r="AA644" s="145"/>
      <c r="AB644" s="146"/>
      <c r="AC644" s="146"/>
      <c r="AD644" s="141"/>
      <c r="AE644" s="142"/>
      <c r="AF644" s="143" t="s">
        <v>245</v>
      </c>
      <c r="AG644" s="129"/>
      <c r="AH644" s="200"/>
      <c r="AI644" s="143" t="s">
        <v>245</v>
      </c>
      <c r="AJ644" s="129"/>
      <c r="AK644" s="200"/>
      <c r="AL644" s="143" t="s">
        <v>245</v>
      </c>
      <c r="AM644" s="129"/>
      <c r="AN644" s="200"/>
      <c r="AO644" s="143" t="s">
        <v>245</v>
      </c>
      <c r="AP644" s="129"/>
      <c r="AQ644" s="200"/>
      <c r="AR644" s="144" t="s">
        <v>246</v>
      </c>
      <c r="AS644" s="172">
        <f t="shared" si="88"/>
        <v>0</v>
      </c>
      <c r="AT644" s="198" t="s">
        <v>330</v>
      </c>
    </row>
    <row r="645" spans="2:46" ht="15" hidden="1" customHeight="1" outlineLevel="2" x14ac:dyDescent="0.4">
      <c r="B645" s="247"/>
      <c r="C645" s="145"/>
      <c r="D645" s="146"/>
      <c r="E645" s="146"/>
      <c r="F645" s="141"/>
      <c r="G645" s="171"/>
      <c r="H645" s="143" t="s">
        <v>245</v>
      </c>
      <c r="I645" s="129"/>
      <c r="J645" s="200"/>
      <c r="K645" s="143" t="s">
        <v>245</v>
      </c>
      <c r="L645" s="129"/>
      <c r="M645" s="200"/>
      <c r="N645" s="143" t="s">
        <v>245</v>
      </c>
      <c r="O645" s="129"/>
      <c r="P645" s="200"/>
      <c r="Q645" s="143" t="s">
        <v>245</v>
      </c>
      <c r="R645" s="129"/>
      <c r="S645" s="200"/>
      <c r="T645" s="144" t="s">
        <v>246</v>
      </c>
      <c r="U645" s="172">
        <f t="shared" si="87"/>
        <v>0</v>
      </c>
      <c r="V645" s="198" t="s">
        <v>330</v>
      </c>
      <c r="Z645" s="247"/>
      <c r="AA645" s="145"/>
      <c r="AB645" s="146"/>
      <c r="AC645" s="146"/>
      <c r="AD645" s="141"/>
      <c r="AE645" s="142"/>
      <c r="AF645" s="143" t="s">
        <v>245</v>
      </c>
      <c r="AG645" s="129"/>
      <c r="AH645" s="200"/>
      <c r="AI645" s="143" t="s">
        <v>245</v>
      </c>
      <c r="AJ645" s="129"/>
      <c r="AK645" s="200"/>
      <c r="AL645" s="143" t="s">
        <v>245</v>
      </c>
      <c r="AM645" s="129"/>
      <c r="AN645" s="200"/>
      <c r="AO645" s="143" t="s">
        <v>245</v>
      </c>
      <c r="AP645" s="129"/>
      <c r="AQ645" s="200"/>
      <c r="AR645" s="144" t="s">
        <v>246</v>
      </c>
      <c r="AS645" s="172">
        <f t="shared" si="88"/>
        <v>0</v>
      </c>
      <c r="AT645" s="198" t="s">
        <v>330</v>
      </c>
    </row>
    <row r="646" spans="2:46" ht="15" hidden="1" customHeight="1" outlineLevel="2" x14ac:dyDescent="0.4">
      <c r="B646" s="247"/>
      <c r="C646" s="145"/>
      <c r="D646" s="146"/>
      <c r="E646" s="146"/>
      <c r="F646" s="141"/>
      <c r="G646" s="171"/>
      <c r="H646" s="143" t="s">
        <v>245</v>
      </c>
      <c r="I646" s="129"/>
      <c r="J646" s="200"/>
      <c r="K646" s="143" t="s">
        <v>245</v>
      </c>
      <c r="L646" s="129"/>
      <c r="M646" s="200"/>
      <c r="N646" s="143" t="s">
        <v>245</v>
      </c>
      <c r="O646" s="129"/>
      <c r="P646" s="200"/>
      <c r="Q646" s="143" t="s">
        <v>245</v>
      </c>
      <c r="R646" s="129"/>
      <c r="S646" s="200"/>
      <c r="T646" s="144" t="s">
        <v>246</v>
      </c>
      <c r="U646" s="172">
        <f t="shared" si="87"/>
        <v>0</v>
      </c>
      <c r="V646" s="198" t="s">
        <v>330</v>
      </c>
      <c r="Z646" s="247"/>
      <c r="AA646" s="145"/>
      <c r="AB646" s="146"/>
      <c r="AC646" s="146"/>
      <c r="AD646" s="141"/>
      <c r="AE646" s="142"/>
      <c r="AF646" s="143" t="s">
        <v>245</v>
      </c>
      <c r="AG646" s="129"/>
      <c r="AH646" s="200"/>
      <c r="AI646" s="143" t="s">
        <v>245</v>
      </c>
      <c r="AJ646" s="129"/>
      <c r="AK646" s="200"/>
      <c r="AL646" s="143" t="s">
        <v>245</v>
      </c>
      <c r="AM646" s="129"/>
      <c r="AN646" s="200"/>
      <c r="AO646" s="143" t="s">
        <v>245</v>
      </c>
      <c r="AP646" s="129"/>
      <c r="AQ646" s="200"/>
      <c r="AR646" s="144" t="s">
        <v>246</v>
      </c>
      <c r="AS646" s="172">
        <f t="shared" si="88"/>
        <v>0</v>
      </c>
      <c r="AT646" s="198" t="s">
        <v>330</v>
      </c>
    </row>
    <row r="647" spans="2:46" ht="15" hidden="1" customHeight="1" outlineLevel="2" x14ac:dyDescent="0.4">
      <c r="B647" s="247"/>
      <c r="C647" s="145"/>
      <c r="D647" s="146"/>
      <c r="E647" s="146"/>
      <c r="F647" s="141"/>
      <c r="G647" s="171"/>
      <c r="H647" s="143" t="s">
        <v>245</v>
      </c>
      <c r="I647" s="129"/>
      <c r="J647" s="200"/>
      <c r="K647" s="143" t="s">
        <v>245</v>
      </c>
      <c r="L647" s="129"/>
      <c r="M647" s="200"/>
      <c r="N647" s="143" t="s">
        <v>245</v>
      </c>
      <c r="O647" s="129"/>
      <c r="P647" s="200"/>
      <c r="Q647" s="143" t="s">
        <v>245</v>
      </c>
      <c r="R647" s="129"/>
      <c r="S647" s="200"/>
      <c r="T647" s="144" t="s">
        <v>246</v>
      </c>
      <c r="U647" s="172">
        <f t="shared" si="87"/>
        <v>0</v>
      </c>
      <c r="V647" s="198" t="s">
        <v>330</v>
      </c>
      <c r="Z647" s="247"/>
      <c r="AA647" s="145"/>
      <c r="AB647" s="146"/>
      <c r="AC647" s="146"/>
      <c r="AD647" s="141"/>
      <c r="AE647" s="142"/>
      <c r="AF647" s="143" t="s">
        <v>245</v>
      </c>
      <c r="AG647" s="129"/>
      <c r="AH647" s="200"/>
      <c r="AI647" s="143" t="s">
        <v>245</v>
      </c>
      <c r="AJ647" s="129"/>
      <c r="AK647" s="200"/>
      <c r="AL647" s="143" t="s">
        <v>245</v>
      </c>
      <c r="AM647" s="129"/>
      <c r="AN647" s="200"/>
      <c r="AO647" s="143" t="s">
        <v>245</v>
      </c>
      <c r="AP647" s="129"/>
      <c r="AQ647" s="200"/>
      <c r="AR647" s="144" t="s">
        <v>246</v>
      </c>
      <c r="AS647" s="172">
        <f t="shared" si="88"/>
        <v>0</v>
      </c>
      <c r="AT647" s="198" t="s">
        <v>330</v>
      </c>
    </row>
    <row r="648" spans="2:46" ht="15" hidden="1" customHeight="1" outlineLevel="2" x14ac:dyDescent="0.4">
      <c r="B648" s="247"/>
      <c r="C648" s="147"/>
      <c r="D648" s="147"/>
      <c r="E648" s="147"/>
      <c r="F648" s="141"/>
      <c r="G648" s="171"/>
      <c r="H648" s="143" t="s">
        <v>245</v>
      </c>
      <c r="I648" s="129"/>
      <c r="J648" s="200"/>
      <c r="K648" s="143" t="s">
        <v>245</v>
      </c>
      <c r="L648" s="129"/>
      <c r="M648" s="200"/>
      <c r="N648" s="143" t="s">
        <v>245</v>
      </c>
      <c r="O648" s="129"/>
      <c r="P648" s="200"/>
      <c r="Q648" s="143" t="s">
        <v>245</v>
      </c>
      <c r="R648" s="129"/>
      <c r="S648" s="200"/>
      <c r="T648" s="144" t="s">
        <v>246</v>
      </c>
      <c r="U648" s="172">
        <f>PRODUCT(G648,I648,L648,O648,R648)</f>
        <v>0</v>
      </c>
      <c r="V648" s="198" t="s">
        <v>330</v>
      </c>
      <c r="Z648" s="247"/>
      <c r="AA648" s="147"/>
      <c r="AB648" s="147"/>
      <c r="AC648" s="147"/>
      <c r="AD648" s="141"/>
      <c r="AE648" s="142"/>
      <c r="AF648" s="143" t="s">
        <v>245</v>
      </c>
      <c r="AG648" s="129"/>
      <c r="AH648" s="200"/>
      <c r="AI648" s="143" t="s">
        <v>245</v>
      </c>
      <c r="AJ648" s="129"/>
      <c r="AK648" s="200"/>
      <c r="AL648" s="143" t="s">
        <v>245</v>
      </c>
      <c r="AM648" s="129"/>
      <c r="AN648" s="200"/>
      <c r="AO648" s="143" t="s">
        <v>245</v>
      </c>
      <c r="AP648" s="129"/>
      <c r="AQ648" s="200"/>
      <c r="AR648" s="144" t="s">
        <v>246</v>
      </c>
      <c r="AS648" s="172">
        <f>PRODUCT(AE648,AG648,AJ648,AM648,AP648)</f>
        <v>0</v>
      </c>
      <c r="AT648" s="198" t="s">
        <v>330</v>
      </c>
    </row>
    <row r="649" spans="2:46" ht="15" hidden="1" customHeight="1" outlineLevel="2" x14ac:dyDescent="0.4">
      <c r="B649" s="247"/>
      <c r="C649" s="147"/>
      <c r="D649" s="147"/>
      <c r="E649" s="147"/>
      <c r="F649" s="141"/>
      <c r="G649" s="171"/>
      <c r="H649" s="143" t="s">
        <v>245</v>
      </c>
      <c r="I649" s="129"/>
      <c r="J649" s="200"/>
      <c r="K649" s="143" t="s">
        <v>245</v>
      </c>
      <c r="L649" s="129"/>
      <c r="M649" s="200"/>
      <c r="N649" s="143" t="s">
        <v>245</v>
      </c>
      <c r="O649" s="129"/>
      <c r="P649" s="200"/>
      <c r="Q649" s="143" t="s">
        <v>245</v>
      </c>
      <c r="R649" s="129"/>
      <c r="S649" s="200"/>
      <c r="T649" s="144" t="s">
        <v>246</v>
      </c>
      <c r="U649" s="172">
        <f>PRODUCT(G649,I649,L649,O649,R649)</f>
        <v>0</v>
      </c>
      <c r="V649" s="198" t="s">
        <v>330</v>
      </c>
      <c r="Z649" s="247"/>
      <c r="AA649" s="147"/>
      <c r="AB649" s="147"/>
      <c r="AC649" s="147"/>
      <c r="AD649" s="141"/>
      <c r="AE649" s="142"/>
      <c r="AF649" s="143" t="s">
        <v>245</v>
      </c>
      <c r="AG649" s="129"/>
      <c r="AH649" s="200"/>
      <c r="AI649" s="143" t="s">
        <v>245</v>
      </c>
      <c r="AJ649" s="129"/>
      <c r="AK649" s="200"/>
      <c r="AL649" s="143" t="s">
        <v>245</v>
      </c>
      <c r="AM649" s="129"/>
      <c r="AN649" s="200"/>
      <c r="AO649" s="143" t="s">
        <v>245</v>
      </c>
      <c r="AP649" s="129"/>
      <c r="AQ649" s="200"/>
      <c r="AR649" s="144" t="s">
        <v>246</v>
      </c>
      <c r="AS649" s="172">
        <f>PRODUCT(AE649,AG649,AJ649,AM649,AP649)</f>
        <v>0</v>
      </c>
      <c r="AT649" s="198" t="s">
        <v>330</v>
      </c>
    </row>
    <row r="650" spans="2:46" ht="15" hidden="1" customHeight="1" outlineLevel="2" x14ac:dyDescent="0.4">
      <c r="B650" s="247"/>
      <c r="C650" s="147"/>
      <c r="D650" s="147"/>
      <c r="E650" s="147"/>
      <c r="F650" s="141"/>
      <c r="G650" s="171"/>
      <c r="H650" s="143" t="s">
        <v>245</v>
      </c>
      <c r="I650" s="129"/>
      <c r="J650" s="200"/>
      <c r="K650" s="143" t="s">
        <v>245</v>
      </c>
      <c r="L650" s="129"/>
      <c r="M650" s="200"/>
      <c r="N650" s="143" t="s">
        <v>245</v>
      </c>
      <c r="O650" s="129"/>
      <c r="P650" s="200"/>
      <c r="Q650" s="143" t="s">
        <v>245</v>
      </c>
      <c r="R650" s="129"/>
      <c r="S650" s="200"/>
      <c r="T650" s="144" t="s">
        <v>246</v>
      </c>
      <c r="U650" s="172">
        <f>PRODUCT(G650,I650,L650,O650,R650)</f>
        <v>0</v>
      </c>
      <c r="V650" s="198" t="s">
        <v>330</v>
      </c>
      <c r="Z650" s="247"/>
      <c r="AA650" s="147"/>
      <c r="AB650" s="147"/>
      <c r="AC650" s="147"/>
      <c r="AD650" s="141"/>
      <c r="AE650" s="142"/>
      <c r="AF650" s="143" t="s">
        <v>245</v>
      </c>
      <c r="AG650" s="129"/>
      <c r="AH650" s="200"/>
      <c r="AI650" s="143" t="s">
        <v>245</v>
      </c>
      <c r="AJ650" s="129"/>
      <c r="AK650" s="200"/>
      <c r="AL650" s="143" t="s">
        <v>245</v>
      </c>
      <c r="AM650" s="129"/>
      <c r="AN650" s="200"/>
      <c r="AO650" s="143" t="s">
        <v>245</v>
      </c>
      <c r="AP650" s="129"/>
      <c r="AQ650" s="200"/>
      <c r="AR650" s="144" t="s">
        <v>246</v>
      </c>
      <c r="AS650" s="172">
        <f>PRODUCT(AE650,AG650,AJ650,AM650,AP650)</f>
        <v>0</v>
      </c>
      <c r="AT650" s="198" t="s">
        <v>330</v>
      </c>
    </row>
    <row r="651" spans="2:46" ht="15" customHeight="1" outlineLevel="1" collapsed="1" x14ac:dyDescent="0.4">
      <c r="B651" s="248"/>
      <c r="C651" s="149"/>
      <c r="D651" s="155"/>
      <c r="E651" s="149"/>
      <c r="F651" s="150"/>
      <c r="G651" s="180"/>
      <c r="H651" s="152"/>
      <c r="I651" s="136"/>
      <c r="J651" s="136"/>
      <c r="K651" s="152"/>
      <c r="L651" s="136"/>
      <c r="M651" s="136"/>
      <c r="N651" s="152"/>
      <c r="O651" s="136"/>
      <c r="P651" s="136"/>
      <c r="Q651" s="152"/>
      <c r="R651" s="136"/>
      <c r="S651" s="136"/>
      <c r="T651" s="127" t="s">
        <v>253</v>
      </c>
      <c r="U651" s="172">
        <f>ROUNDDOWN(SUM(U621:U650),-3)</f>
        <v>0</v>
      </c>
      <c r="V651" s="138"/>
      <c r="Z651" s="248"/>
      <c r="AA651" s="149"/>
      <c r="AB651" s="155"/>
      <c r="AC651" s="149"/>
      <c r="AD651" s="150"/>
      <c r="AE651" s="151"/>
      <c r="AF651" s="152"/>
      <c r="AG651" s="136"/>
      <c r="AH651" s="136"/>
      <c r="AI651" s="152"/>
      <c r="AJ651" s="136"/>
      <c r="AK651" s="136"/>
      <c r="AL651" s="152"/>
      <c r="AM651" s="136"/>
      <c r="AN651" s="136"/>
      <c r="AO651" s="152"/>
      <c r="AP651" s="136"/>
      <c r="AQ651" s="136"/>
      <c r="AR651" s="127" t="s">
        <v>253</v>
      </c>
      <c r="AS651" s="172">
        <f>ROUNDDOWN(SUM(AS621:AS650),-3)</f>
        <v>0</v>
      </c>
      <c r="AT651" s="138"/>
    </row>
    <row r="652" spans="2:46" x14ac:dyDescent="0.4">
      <c r="B652" s="156"/>
      <c r="C652" s="157" t="s">
        <v>295</v>
      </c>
      <c r="D652" s="158">
        <f>IF('03-1_収支予算書'!C55="","",'03-1_収支予算書'!C55)</f>
        <v>0</v>
      </c>
      <c r="E652" s="158">
        <f>IF('03-1_収支予算書'!D55="","",'03-1_収支予算書'!D55)</f>
        <v>0</v>
      </c>
      <c r="F652" s="159"/>
      <c r="G652" s="181"/>
      <c r="H652" s="160"/>
      <c r="I652" s="160"/>
      <c r="J652" s="160"/>
      <c r="K652" s="160"/>
      <c r="L652" s="160"/>
      <c r="M652" s="160"/>
      <c r="N652" s="160"/>
      <c r="O652" s="160"/>
      <c r="P652" s="160"/>
      <c r="Q652" s="160"/>
      <c r="R652" s="160"/>
      <c r="S652" s="160"/>
      <c r="T652" s="160"/>
      <c r="U652" s="176"/>
      <c r="V652" s="160"/>
      <c r="Z652" s="156"/>
      <c r="AA652" s="157" t="s">
        <v>295</v>
      </c>
      <c r="AB652" s="162">
        <f>SUM(AB11,AB43,AB75,AB107,AB139,AB171,AB203,AB235,AB267,AB299,AB331)</f>
        <v>9222000</v>
      </c>
      <c r="AC652" s="162">
        <f>SUM(AC11,AC43,AC75,AC107,AC139,AC171,AC203,AC235,AC267,AC299)</f>
        <v>2624000</v>
      </c>
      <c r="AD652" s="159"/>
      <c r="AE652" s="160"/>
      <c r="AF652" s="160"/>
      <c r="AG652" s="160"/>
      <c r="AH652" s="160"/>
      <c r="AI652" s="160"/>
      <c r="AJ652" s="160"/>
      <c r="AK652" s="160"/>
      <c r="AL652" s="160"/>
      <c r="AM652" s="160"/>
      <c r="AN652" s="160"/>
      <c r="AO652" s="160"/>
      <c r="AP652" s="160"/>
      <c r="AQ652" s="160"/>
      <c r="AR652" s="160"/>
      <c r="AS652" s="161"/>
      <c r="AT652" s="160"/>
    </row>
    <row r="654" spans="2:46" ht="30" outlineLevel="1" x14ac:dyDescent="0.6">
      <c r="B654" s="126" t="s">
        <v>296</v>
      </c>
      <c r="C654" s="126"/>
      <c r="Z654" s="126"/>
      <c r="AA654" s="126"/>
    </row>
    <row r="655" spans="2:46" ht="18.75" customHeight="1" outlineLevel="1" x14ac:dyDescent="0.4">
      <c r="B655" s="270" t="s">
        <v>37</v>
      </c>
      <c r="C655" s="271"/>
      <c r="D655" s="267" t="s">
        <v>234</v>
      </c>
      <c r="E655" s="270" t="s">
        <v>235</v>
      </c>
      <c r="F655" s="272" t="s">
        <v>236</v>
      </c>
      <c r="G655" s="272"/>
      <c r="H655" s="272"/>
      <c r="I655" s="272"/>
      <c r="J655" s="272"/>
      <c r="K655" s="272"/>
      <c r="L655" s="272"/>
      <c r="M655" s="272"/>
      <c r="N655" s="272"/>
      <c r="O655" s="272"/>
      <c r="P655" s="272"/>
      <c r="Q655" s="272"/>
      <c r="R655" s="272"/>
      <c r="S655" s="272"/>
      <c r="T655" s="272"/>
      <c r="U655" s="272"/>
      <c r="V655" s="256" t="s">
        <v>237</v>
      </c>
      <c r="W655" s="166"/>
      <c r="Y655" s="166"/>
      <c r="Z655" s="257"/>
      <c r="AA655" s="258"/>
      <c r="AB655" s="249"/>
      <c r="AC655" s="257"/>
      <c r="AD655" s="259"/>
      <c r="AE655" s="259"/>
      <c r="AF655" s="259"/>
      <c r="AG655" s="259"/>
      <c r="AH655" s="259"/>
      <c r="AI655" s="259"/>
      <c r="AJ655" s="259"/>
      <c r="AK655" s="259"/>
      <c r="AL655" s="259"/>
      <c r="AM655" s="259"/>
      <c r="AN655" s="259"/>
      <c r="AO655" s="259"/>
      <c r="AP655" s="259"/>
      <c r="AQ655" s="259"/>
      <c r="AR655" s="259"/>
      <c r="AS655" s="259"/>
      <c r="AT655" s="254"/>
    </row>
    <row r="656" spans="2:46" ht="51" outlineLevel="1" x14ac:dyDescent="0.4">
      <c r="B656" s="271"/>
      <c r="C656" s="271"/>
      <c r="D656" s="267"/>
      <c r="E656" s="271"/>
      <c r="F656" s="128" t="s">
        <v>67</v>
      </c>
      <c r="G656" s="129" t="s">
        <v>238</v>
      </c>
      <c r="H656" s="129"/>
      <c r="I656" s="130" t="s">
        <v>239</v>
      </c>
      <c r="J656" s="131" t="s">
        <v>240</v>
      </c>
      <c r="K656" s="129"/>
      <c r="L656" s="130" t="s">
        <v>239</v>
      </c>
      <c r="M656" s="131" t="s">
        <v>240</v>
      </c>
      <c r="N656" s="129"/>
      <c r="O656" s="130" t="s">
        <v>239</v>
      </c>
      <c r="P656" s="131" t="s">
        <v>240</v>
      </c>
      <c r="Q656" s="129"/>
      <c r="R656" s="130" t="s">
        <v>239</v>
      </c>
      <c r="S656" s="131" t="s">
        <v>240</v>
      </c>
      <c r="T656" s="129"/>
      <c r="U656" s="132" t="s">
        <v>241</v>
      </c>
      <c r="V656" s="256"/>
      <c r="W656" s="166"/>
      <c r="Y656" s="166"/>
      <c r="Z656" s="258"/>
      <c r="AA656" s="258"/>
      <c r="AB656" s="249"/>
      <c r="AC656" s="258"/>
      <c r="AD656" s="11"/>
      <c r="AG656" s="183"/>
      <c r="AH656" s="184"/>
      <c r="AJ656" s="183"/>
      <c r="AK656" s="184"/>
      <c r="AM656" s="183"/>
      <c r="AN656" s="184"/>
      <c r="AP656" s="183"/>
      <c r="AQ656" s="184"/>
      <c r="AS656" s="185"/>
      <c r="AT656" s="254"/>
    </row>
    <row r="657" spans="2:46" ht="15" customHeight="1" outlineLevel="1" x14ac:dyDescent="0.4">
      <c r="B657" s="250" t="s">
        <v>242</v>
      </c>
      <c r="C657" s="133" t="str">
        <f>IF('03-1_収支予算書'!B83="","",'03-1_収支予算書'!B83)</f>
        <v/>
      </c>
      <c r="D657" s="134" t="e">
        <f>IF('03-1_収支予算書'!C83="","",'03-1_収支予算書'!C83)*1000</f>
        <v>#VALUE!</v>
      </c>
      <c r="E657" s="134" t="e">
        <f>IF('03-1_収支予算書'!D83="","",'03-1_収支予算書'!D83)*1000</f>
        <v>#VALUE!</v>
      </c>
      <c r="F657" s="135"/>
      <c r="G657" s="179"/>
      <c r="H657" s="136"/>
      <c r="I657" s="136"/>
      <c r="J657" s="136"/>
      <c r="K657" s="136"/>
      <c r="L657" s="136"/>
      <c r="M657" s="136"/>
      <c r="N657" s="136"/>
      <c r="O657" s="136"/>
      <c r="P657" s="136"/>
      <c r="Q657" s="136"/>
      <c r="R657" s="136"/>
      <c r="S657" s="136"/>
      <c r="T657" s="136"/>
      <c r="U657" s="175"/>
      <c r="V657" s="138"/>
      <c r="W657" s="166"/>
      <c r="X657" s="166"/>
      <c r="Y657" s="166"/>
      <c r="Z657" s="253"/>
      <c r="AA657" s="1"/>
      <c r="AB657" s="186"/>
      <c r="AC657" s="186"/>
      <c r="AT657" s="187"/>
    </row>
    <row r="658" spans="2:46" ht="15" customHeight="1" outlineLevel="1" x14ac:dyDescent="0.4">
      <c r="B658" s="251"/>
      <c r="C658" s="139" t="s">
        <v>244</v>
      </c>
      <c r="D658" s="140">
        <f>ROUNDDOWN(SUMIF(V658:V687,"助成金以外からの支出",U658:U687),-3)</f>
        <v>0</v>
      </c>
      <c r="E658" s="140">
        <f>ROUNDDOWN(SUMIF(V658:V687,"助成金からの支出",U658:U687),-3)</f>
        <v>0</v>
      </c>
      <c r="F658" s="141"/>
      <c r="G658" s="171"/>
      <c r="H658" s="143" t="s">
        <v>245</v>
      </c>
      <c r="I658" s="129"/>
      <c r="J658" s="200"/>
      <c r="K658" s="143" t="s">
        <v>245</v>
      </c>
      <c r="L658" s="129"/>
      <c r="M658" s="200"/>
      <c r="N658" s="143" t="s">
        <v>245</v>
      </c>
      <c r="O658" s="129"/>
      <c r="P658" s="200"/>
      <c r="Q658" s="143" t="s">
        <v>245</v>
      </c>
      <c r="R658" s="129"/>
      <c r="S658" s="200"/>
      <c r="T658" s="144" t="s">
        <v>246</v>
      </c>
      <c r="U658" s="172">
        <f>PRODUCT(G658,I658,L658,O658,R658)</f>
        <v>0</v>
      </c>
      <c r="V658" s="198" t="s">
        <v>330</v>
      </c>
      <c r="W658" s="166"/>
      <c r="X658" s="166"/>
      <c r="Y658" s="166"/>
      <c r="Z658" s="253"/>
      <c r="AA658" s="188"/>
      <c r="AB658" s="163"/>
      <c r="AC658" s="163"/>
      <c r="AD658" s="189"/>
      <c r="AE658" s="164"/>
      <c r="AF658" s="190"/>
      <c r="AI658" s="190"/>
      <c r="AL658" s="190"/>
      <c r="AO658" s="190"/>
      <c r="AR658" s="191"/>
      <c r="AS658" s="165"/>
      <c r="AT658" s="187"/>
    </row>
    <row r="659" spans="2:46" ht="15" customHeight="1" outlineLevel="1" x14ac:dyDescent="0.4">
      <c r="B659" s="251"/>
      <c r="C659" s="145" t="s">
        <v>250</v>
      </c>
      <c r="D659" s="146" t="e">
        <f>IF(EXACT(D657,D658),"一致","不一致")</f>
        <v>#VALUE!</v>
      </c>
      <c r="E659" s="146" t="e">
        <f>IF(EXACT(E657,E658),"一致","不一致")</f>
        <v>#VALUE!</v>
      </c>
      <c r="F659" s="141"/>
      <c r="G659" s="171"/>
      <c r="H659" s="143" t="s">
        <v>245</v>
      </c>
      <c r="I659" s="129"/>
      <c r="J659" s="200"/>
      <c r="K659" s="143" t="s">
        <v>245</v>
      </c>
      <c r="L659" s="129"/>
      <c r="M659" s="200"/>
      <c r="N659" s="143" t="s">
        <v>245</v>
      </c>
      <c r="O659" s="129"/>
      <c r="P659" s="200"/>
      <c r="Q659" s="143" t="s">
        <v>245</v>
      </c>
      <c r="R659" s="129"/>
      <c r="S659" s="200"/>
      <c r="T659" s="144" t="s">
        <v>246</v>
      </c>
      <c r="U659" s="172">
        <f>PRODUCT(G659,I659,L659,O659,R659)</f>
        <v>0</v>
      </c>
      <c r="V659" s="198" t="s">
        <v>330</v>
      </c>
      <c r="W659" s="166"/>
      <c r="X659" s="255"/>
      <c r="Y659" s="166"/>
      <c r="Z659" s="253"/>
      <c r="AA659" s="192"/>
      <c r="AB659" s="11"/>
      <c r="AC659" s="11"/>
      <c r="AD659" s="189"/>
      <c r="AE659" s="164"/>
      <c r="AF659" s="190"/>
      <c r="AI659" s="190"/>
      <c r="AL659" s="190"/>
      <c r="AO659" s="190"/>
      <c r="AR659" s="191"/>
      <c r="AS659" s="165"/>
      <c r="AT659" s="187"/>
    </row>
    <row r="660" spans="2:46" ht="15" customHeight="1" outlineLevel="1" x14ac:dyDescent="0.4">
      <c r="B660" s="251"/>
      <c r="C660" s="147"/>
      <c r="D660" s="147"/>
      <c r="E660" s="147"/>
      <c r="F660" s="141"/>
      <c r="G660" s="171"/>
      <c r="H660" s="143" t="s">
        <v>245</v>
      </c>
      <c r="I660" s="129"/>
      <c r="J660" s="200"/>
      <c r="K660" s="143" t="s">
        <v>245</v>
      </c>
      <c r="L660" s="129"/>
      <c r="M660" s="200"/>
      <c r="N660" s="143" t="s">
        <v>245</v>
      </c>
      <c r="O660" s="129"/>
      <c r="P660" s="200"/>
      <c r="Q660" s="143" t="s">
        <v>245</v>
      </c>
      <c r="R660" s="129"/>
      <c r="S660" s="200"/>
      <c r="T660" s="144" t="s">
        <v>246</v>
      </c>
      <c r="U660" s="172">
        <f>PRODUCT(G660,I660,L660,O660,R660)</f>
        <v>0</v>
      </c>
      <c r="V660" s="198" t="s">
        <v>330</v>
      </c>
      <c r="W660" s="166"/>
      <c r="X660" s="255"/>
      <c r="Y660" s="166"/>
      <c r="Z660" s="253"/>
      <c r="AA660" s="1"/>
      <c r="AB660" s="1"/>
      <c r="AC660" s="1"/>
      <c r="AD660" s="189"/>
      <c r="AE660" s="164"/>
      <c r="AF660" s="190"/>
      <c r="AI660" s="190"/>
      <c r="AL660" s="190"/>
      <c r="AO660" s="190"/>
      <c r="AR660" s="191"/>
      <c r="AS660" s="165"/>
      <c r="AT660" s="187"/>
    </row>
    <row r="661" spans="2:46" ht="15" customHeight="1" outlineLevel="1" x14ac:dyDescent="0.4">
      <c r="B661" s="251"/>
      <c r="C661" s="147"/>
      <c r="D661" s="147"/>
      <c r="E661" s="147"/>
      <c r="F661" s="141"/>
      <c r="G661" s="171"/>
      <c r="H661" s="143" t="s">
        <v>245</v>
      </c>
      <c r="I661" s="129"/>
      <c r="J661" s="200"/>
      <c r="K661" s="143" t="s">
        <v>245</v>
      </c>
      <c r="L661" s="129"/>
      <c r="M661" s="200"/>
      <c r="N661" s="143" t="s">
        <v>245</v>
      </c>
      <c r="O661" s="129"/>
      <c r="P661" s="200"/>
      <c r="Q661" s="143" t="s">
        <v>245</v>
      </c>
      <c r="R661" s="129"/>
      <c r="S661" s="200"/>
      <c r="T661" s="144" t="s">
        <v>246</v>
      </c>
      <c r="U661" s="172">
        <f>PRODUCT(G661,I661,L661,O661,R661)</f>
        <v>0</v>
      </c>
      <c r="V661" s="198" t="s">
        <v>330</v>
      </c>
      <c r="W661" s="166"/>
      <c r="X661" s="255"/>
      <c r="Y661" s="166"/>
      <c r="Z661" s="253"/>
      <c r="AA661" s="1"/>
      <c r="AB661" s="1"/>
      <c r="AC661" s="1"/>
      <c r="AD661" s="189"/>
      <c r="AE661" s="164"/>
      <c r="AF661" s="190"/>
      <c r="AG661" s="193"/>
      <c r="AI661" s="190"/>
      <c r="AL661" s="190"/>
      <c r="AO661" s="190"/>
      <c r="AR661" s="191"/>
      <c r="AS661" s="165"/>
      <c r="AT661" s="187"/>
    </row>
    <row r="662" spans="2:46" ht="15" customHeight="1" outlineLevel="1" x14ac:dyDescent="0.4">
      <c r="B662" s="251"/>
      <c r="C662" s="147"/>
      <c r="D662" s="147"/>
      <c r="E662" s="147"/>
      <c r="F662" s="141"/>
      <c r="G662" s="171"/>
      <c r="H662" s="143" t="s">
        <v>245</v>
      </c>
      <c r="I662" s="129"/>
      <c r="J662" s="200"/>
      <c r="K662" s="143" t="s">
        <v>245</v>
      </c>
      <c r="L662" s="129"/>
      <c r="M662" s="200"/>
      <c r="N662" s="143" t="s">
        <v>245</v>
      </c>
      <c r="O662" s="129"/>
      <c r="P662" s="200"/>
      <c r="Q662" s="143" t="s">
        <v>245</v>
      </c>
      <c r="R662" s="129"/>
      <c r="S662" s="200"/>
      <c r="T662" s="144" t="s">
        <v>246</v>
      </c>
      <c r="U662" s="172">
        <f t="shared" ref="U662:U686" si="92">PRODUCT(G662,I662,L662,O662,R662)</f>
        <v>0</v>
      </c>
      <c r="V662" s="198" t="s">
        <v>330</v>
      </c>
      <c r="W662" s="166"/>
      <c r="X662" s="255"/>
      <c r="Y662" s="166"/>
      <c r="Z662" s="253"/>
      <c r="AA662" s="1"/>
      <c r="AB662" s="1"/>
      <c r="AC662" s="1"/>
      <c r="AD662" s="189"/>
      <c r="AE662" s="164"/>
      <c r="AF662" s="190"/>
      <c r="AG662" s="193"/>
      <c r="AI662" s="190"/>
      <c r="AL662" s="190"/>
      <c r="AO662" s="190"/>
      <c r="AR662" s="191"/>
      <c r="AS662" s="165"/>
      <c r="AT662" s="187"/>
    </row>
    <row r="663" spans="2:46" ht="15" customHeight="1" outlineLevel="1" x14ac:dyDescent="0.4">
      <c r="B663" s="251"/>
      <c r="C663" s="147"/>
      <c r="D663" s="147"/>
      <c r="E663" s="147"/>
      <c r="F663" s="141"/>
      <c r="G663" s="171"/>
      <c r="H663" s="143" t="s">
        <v>245</v>
      </c>
      <c r="I663" s="129"/>
      <c r="J663" s="200"/>
      <c r="K663" s="143" t="s">
        <v>245</v>
      </c>
      <c r="L663" s="129"/>
      <c r="M663" s="200"/>
      <c r="N663" s="143" t="s">
        <v>245</v>
      </c>
      <c r="O663" s="129"/>
      <c r="P663" s="200"/>
      <c r="Q663" s="143" t="s">
        <v>245</v>
      </c>
      <c r="R663" s="129"/>
      <c r="S663" s="200"/>
      <c r="T663" s="144" t="s">
        <v>246</v>
      </c>
      <c r="U663" s="172">
        <f t="shared" si="92"/>
        <v>0</v>
      </c>
      <c r="V663" s="198" t="s">
        <v>330</v>
      </c>
      <c r="W663" s="166"/>
      <c r="X663" s="255"/>
      <c r="Y663" s="166"/>
      <c r="Z663" s="253"/>
      <c r="AA663" s="1"/>
      <c r="AB663" s="1"/>
      <c r="AC663" s="1"/>
      <c r="AD663" s="189"/>
      <c r="AE663" s="164"/>
      <c r="AF663" s="190"/>
      <c r="AG663" s="193"/>
      <c r="AI663" s="190"/>
      <c r="AL663" s="190"/>
      <c r="AO663" s="190"/>
      <c r="AR663" s="191"/>
      <c r="AS663" s="165"/>
      <c r="AT663" s="187"/>
    </row>
    <row r="664" spans="2:46" ht="15" customHeight="1" outlineLevel="1" x14ac:dyDescent="0.4">
      <c r="B664" s="251"/>
      <c r="C664" s="147"/>
      <c r="D664" s="147"/>
      <c r="E664" s="147"/>
      <c r="F664" s="141"/>
      <c r="G664" s="171"/>
      <c r="H664" s="143" t="s">
        <v>245</v>
      </c>
      <c r="I664" s="129"/>
      <c r="J664" s="200"/>
      <c r="K664" s="143" t="s">
        <v>245</v>
      </c>
      <c r="L664" s="129"/>
      <c r="M664" s="200"/>
      <c r="N664" s="143" t="s">
        <v>245</v>
      </c>
      <c r="O664" s="129"/>
      <c r="P664" s="200"/>
      <c r="Q664" s="143" t="s">
        <v>245</v>
      </c>
      <c r="R664" s="129"/>
      <c r="S664" s="200"/>
      <c r="T664" s="144" t="s">
        <v>246</v>
      </c>
      <c r="U664" s="172">
        <f t="shared" si="92"/>
        <v>0</v>
      </c>
      <c r="V664" s="198" t="s">
        <v>330</v>
      </c>
      <c r="W664" s="166"/>
      <c r="X664" s="255"/>
      <c r="Y664" s="166"/>
      <c r="Z664" s="253"/>
      <c r="AA664" s="1"/>
      <c r="AB664" s="1"/>
      <c r="AC664" s="1"/>
      <c r="AD664" s="189"/>
      <c r="AE664" s="164"/>
      <c r="AF664" s="190"/>
      <c r="AG664" s="193"/>
      <c r="AI664" s="190"/>
      <c r="AL664" s="190"/>
      <c r="AO664" s="190"/>
      <c r="AR664" s="191"/>
      <c r="AS664" s="165"/>
      <c r="AT664" s="187"/>
    </row>
    <row r="665" spans="2:46" ht="15" customHeight="1" outlineLevel="1" x14ac:dyDescent="0.4">
      <c r="B665" s="251"/>
      <c r="C665" s="147"/>
      <c r="D665" s="147"/>
      <c r="E665" s="147"/>
      <c r="F665" s="141"/>
      <c r="G665" s="171"/>
      <c r="H665" s="143" t="s">
        <v>245</v>
      </c>
      <c r="I665" s="129"/>
      <c r="J665" s="200"/>
      <c r="K665" s="143" t="s">
        <v>245</v>
      </c>
      <c r="L665" s="129"/>
      <c r="M665" s="200"/>
      <c r="N665" s="143" t="s">
        <v>245</v>
      </c>
      <c r="O665" s="129"/>
      <c r="P665" s="200"/>
      <c r="Q665" s="143" t="s">
        <v>245</v>
      </c>
      <c r="R665" s="129"/>
      <c r="S665" s="200"/>
      <c r="T665" s="144" t="s">
        <v>246</v>
      </c>
      <c r="U665" s="172">
        <f t="shared" si="92"/>
        <v>0</v>
      </c>
      <c r="V665" s="198" t="s">
        <v>330</v>
      </c>
      <c r="W665" s="166"/>
      <c r="X665" s="255"/>
      <c r="Y665" s="166"/>
      <c r="Z665" s="253"/>
      <c r="AA665" s="1"/>
      <c r="AB665" s="1"/>
      <c r="AC665" s="1"/>
      <c r="AD665" s="189"/>
      <c r="AE665" s="164"/>
      <c r="AF665" s="190"/>
      <c r="AG665" s="193"/>
      <c r="AI665" s="190"/>
      <c r="AL665" s="190"/>
      <c r="AO665" s="190"/>
      <c r="AR665" s="191"/>
      <c r="AS665" s="165"/>
      <c r="AT665" s="187"/>
    </row>
    <row r="666" spans="2:46" ht="15" customHeight="1" outlineLevel="1" x14ac:dyDescent="0.4">
      <c r="B666" s="251"/>
      <c r="C666" s="147"/>
      <c r="D666" s="147"/>
      <c r="E666" s="147"/>
      <c r="F666" s="141"/>
      <c r="G666" s="171"/>
      <c r="H666" s="143" t="s">
        <v>245</v>
      </c>
      <c r="I666" s="129"/>
      <c r="J666" s="200"/>
      <c r="K666" s="143" t="s">
        <v>245</v>
      </c>
      <c r="L666" s="129"/>
      <c r="M666" s="200"/>
      <c r="N666" s="143" t="s">
        <v>245</v>
      </c>
      <c r="O666" s="129"/>
      <c r="P666" s="200"/>
      <c r="Q666" s="143" t="s">
        <v>245</v>
      </c>
      <c r="R666" s="129"/>
      <c r="S666" s="200"/>
      <c r="T666" s="144" t="s">
        <v>246</v>
      </c>
      <c r="U666" s="172">
        <f t="shared" ref="U666:U675" si="93">PRODUCT(G666,I666,L666,O666,R666)</f>
        <v>0</v>
      </c>
      <c r="V666" s="198" t="s">
        <v>330</v>
      </c>
      <c r="W666" s="166"/>
      <c r="X666" s="255"/>
      <c r="Y666" s="166"/>
      <c r="Z666" s="253"/>
      <c r="AA666" s="1"/>
      <c r="AB666" s="1"/>
      <c r="AC666" s="1"/>
      <c r="AD666" s="189"/>
      <c r="AE666" s="164"/>
      <c r="AF666" s="190"/>
      <c r="AG666" s="193"/>
      <c r="AI666" s="190"/>
      <c r="AL666" s="190"/>
      <c r="AO666" s="190"/>
      <c r="AR666" s="191"/>
      <c r="AS666" s="165"/>
      <c r="AT666" s="187"/>
    </row>
    <row r="667" spans="2:46" ht="15" customHeight="1" outlineLevel="1" x14ac:dyDescent="0.4">
      <c r="B667" s="251"/>
      <c r="C667" s="147"/>
      <c r="D667" s="147"/>
      <c r="E667" s="147"/>
      <c r="F667" s="141"/>
      <c r="G667" s="171"/>
      <c r="H667" s="143" t="s">
        <v>245</v>
      </c>
      <c r="I667" s="129"/>
      <c r="J667" s="200"/>
      <c r="K667" s="143" t="s">
        <v>245</v>
      </c>
      <c r="L667" s="129"/>
      <c r="M667" s="200"/>
      <c r="N667" s="143" t="s">
        <v>245</v>
      </c>
      <c r="O667" s="129"/>
      <c r="P667" s="200"/>
      <c r="Q667" s="143" t="s">
        <v>245</v>
      </c>
      <c r="R667" s="129"/>
      <c r="S667" s="200"/>
      <c r="T667" s="144" t="s">
        <v>246</v>
      </c>
      <c r="U667" s="172">
        <f t="shared" si="93"/>
        <v>0</v>
      </c>
      <c r="V667" s="198" t="s">
        <v>330</v>
      </c>
      <c r="W667" s="166"/>
      <c r="X667" s="255"/>
      <c r="Y667" s="166"/>
      <c r="Z667" s="253"/>
      <c r="AA667" s="1"/>
      <c r="AB667" s="1"/>
      <c r="AC667" s="1"/>
      <c r="AD667" s="189"/>
      <c r="AE667" s="164"/>
      <c r="AF667" s="190"/>
      <c r="AG667" s="193"/>
      <c r="AI667" s="190"/>
      <c r="AL667" s="190"/>
      <c r="AO667" s="190"/>
      <c r="AR667" s="191"/>
      <c r="AS667" s="165"/>
      <c r="AT667" s="187"/>
    </row>
    <row r="668" spans="2:46" ht="15" hidden="1" customHeight="1" outlineLevel="2" x14ac:dyDescent="0.4">
      <c r="B668" s="251"/>
      <c r="C668" s="147"/>
      <c r="D668" s="147"/>
      <c r="E668" s="147"/>
      <c r="F668" s="141"/>
      <c r="G668" s="171"/>
      <c r="H668" s="143" t="s">
        <v>245</v>
      </c>
      <c r="I668" s="129"/>
      <c r="J668" s="200"/>
      <c r="K668" s="143" t="s">
        <v>245</v>
      </c>
      <c r="L668" s="129"/>
      <c r="M668" s="200"/>
      <c r="N668" s="143" t="s">
        <v>245</v>
      </c>
      <c r="O668" s="129"/>
      <c r="P668" s="200"/>
      <c r="Q668" s="143" t="s">
        <v>245</v>
      </c>
      <c r="R668" s="129"/>
      <c r="S668" s="200"/>
      <c r="T668" s="144" t="s">
        <v>246</v>
      </c>
      <c r="U668" s="172">
        <f t="shared" si="93"/>
        <v>0</v>
      </c>
      <c r="V668" s="198" t="s">
        <v>330</v>
      </c>
      <c r="W668" s="166"/>
      <c r="X668" s="255"/>
      <c r="Y668" s="166"/>
      <c r="Z668" s="253"/>
      <c r="AA668" s="1"/>
      <c r="AB668" s="1"/>
      <c r="AC668" s="1"/>
      <c r="AD668" s="189"/>
      <c r="AE668" s="164"/>
      <c r="AF668" s="190"/>
      <c r="AG668" s="193"/>
      <c r="AI668" s="190"/>
      <c r="AL668" s="190"/>
      <c r="AO668" s="190"/>
      <c r="AR668" s="191"/>
      <c r="AS668" s="165"/>
      <c r="AT668" s="187"/>
    </row>
    <row r="669" spans="2:46" ht="15" hidden="1" customHeight="1" outlineLevel="2" x14ac:dyDescent="0.4">
      <c r="B669" s="251"/>
      <c r="C669" s="147"/>
      <c r="D669" s="147"/>
      <c r="E669" s="147"/>
      <c r="F669" s="141"/>
      <c r="G669" s="171"/>
      <c r="H669" s="143" t="s">
        <v>245</v>
      </c>
      <c r="I669" s="129"/>
      <c r="J669" s="200"/>
      <c r="K669" s="143" t="s">
        <v>245</v>
      </c>
      <c r="L669" s="129"/>
      <c r="M669" s="200"/>
      <c r="N669" s="143" t="s">
        <v>245</v>
      </c>
      <c r="O669" s="129"/>
      <c r="P669" s="200"/>
      <c r="Q669" s="143" t="s">
        <v>245</v>
      </c>
      <c r="R669" s="129"/>
      <c r="S669" s="200"/>
      <c r="T669" s="144" t="s">
        <v>246</v>
      </c>
      <c r="U669" s="172">
        <f t="shared" si="93"/>
        <v>0</v>
      </c>
      <c r="V669" s="198" t="s">
        <v>330</v>
      </c>
      <c r="W669" s="166"/>
      <c r="X669" s="255"/>
      <c r="Y669" s="166"/>
      <c r="Z669" s="253"/>
      <c r="AA669" s="1"/>
      <c r="AB669" s="1"/>
      <c r="AC669" s="1"/>
      <c r="AD669" s="189"/>
      <c r="AE669" s="164"/>
      <c r="AF669" s="190"/>
      <c r="AG669" s="193"/>
      <c r="AI669" s="190"/>
      <c r="AL669" s="190"/>
      <c r="AO669" s="190"/>
      <c r="AR669" s="191"/>
      <c r="AS669" s="165"/>
      <c r="AT669" s="187"/>
    </row>
    <row r="670" spans="2:46" ht="15" hidden="1" customHeight="1" outlineLevel="2" x14ac:dyDescent="0.4">
      <c r="B670" s="251"/>
      <c r="C670" s="147"/>
      <c r="D670" s="147"/>
      <c r="E670" s="147"/>
      <c r="F670" s="141"/>
      <c r="G670" s="171"/>
      <c r="H670" s="143" t="s">
        <v>245</v>
      </c>
      <c r="I670" s="129"/>
      <c r="J670" s="200"/>
      <c r="K670" s="143" t="s">
        <v>245</v>
      </c>
      <c r="L670" s="129"/>
      <c r="M670" s="200"/>
      <c r="N670" s="143" t="s">
        <v>245</v>
      </c>
      <c r="O670" s="129"/>
      <c r="P670" s="200"/>
      <c r="Q670" s="143" t="s">
        <v>245</v>
      </c>
      <c r="R670" s="129"/>
      <c r="S670" s="200"/>
      <c r="T670" s="144" t="s">
        <v>246</v>
      </c>
      <c r="U670" s="172">
        <f t="shared" si="93"/>
        <v>0</v>
      </c>
      <c r="V670" s="198" t="s">
        <v>330</v>
      </c>
      <c r="W670" s="166"/>
      <c r="X670" s="255"/>
      <c r="Y670" s="166"/>
      <c r="Z670" s="253"/>
      <c r="AA670" s="1"/>
      <c r="AB670" s="1"/>
      <c r="AC670" s="1"/>
      <c r="AD670" s="189"/>
      <c r="AE670" s="164"/>
      <c r="AF670" s="190"/>
      <c r="AG670" s="193"/>
      <c r="AI670" s="190"/>
      <c r="AL670" s="190"/>
      <c r="AO670" s="190"/>
      <c r="AR670" s="191"/>
      <c r="AS670" s="165"/>
      <c r="AT670" s="187"/>
    </row>
    <row r="671" spans="2:46" ht="15" hidden="1" customHeight="1" outlineLevel="2" x14ac:dyDescent="0.4">
      <c r="B671" s="251"/>
      <c r="C671" s="147"/>
      <c r="D671" s="147"/>
      <c r="E671" s="147"/>
      <c r="F671" s="141"/>
      <c r="G671" s="171"/>
      <c r="H671" s="143" t="s">
        <v>245</v>
      </c>
      <c r="I671" s="129"/>
      <c r="J671" s="200"/>
      <c r="K671" s="143" t="s">
        <v>245</v>
      </c>
      <c r="L671" s="129"/>
      <c r="M671" s="200"/>
      <c r="N671" s="143" t="s">
        <v>245</v>
      </c>
      <c r="O671" s="129"/>
      <c r="P671" s="200"/>
      <c r="Q671" s="143" t="s">
        <v>245</v>
      </c>
      <c r="R671" s="129"/>
      <c r="S671" s="200"/>
      <c r="T671" s="144" t="s">
        <v>246</v>
      </c>
      <c r="U671" s="172">
        <f t="shared" si="93"/>
        <v>0</v>
      </c>
      <c r="V671" s="198" t="s">
        <v>330</v>
      </c>
      <c r="W671" s="166"/>
      <c r="X671" s="255"/>
      <c r="Y671" s="166"/>
      <c r="Z671" s="253"/>
      <c r="AA671" s="1"/>
      <c r="AB671" s="1"/>
      <c r="AC671" s="1"/>
      <c r="AD671" s="189"/>
      <c r="AE671" s="164"/>
      <c r="AF671" s="190"/>
      <c r="AG671" s="193"/>
      <c r="AI671" s="190"/>
      <c r="AL671" s="190"/>
      <c r="AO671" s="190"/>
      <c r="AR671" s="191"/>
      <c r="AS671" s="165"/>
      <c r="AT671" s="187"/>
    </row>
    <row r="672" spans="2:46" ht="15" hidden="1" customHeight="1" outlineLevel="2" x14ac:dyDescent="0.4">
      <c r="B672" s="251"/>
      <c r="C672" s="147"/>
      <c r="D672" s="147"/>
      <c r="E672" s="147"/>
      <c r="F672" s="141"/>
      <c r="G672" s="171"/>
      <c r="H672" s="143" t="s">
        <v>245</v>
      </c>
      <c r="I672" s="129"/>
      <c r="J672" s="200"/>
      <c r="K672" s="143" t="s">
        <v>245</v>
      </c>
      <c r="L672" s="129"/>
      <c r="M672" s="200"/>
      <c r="N672" s="143" t="s">
        <v>245</v>
      </c>
      <c r="O672" s="129"/>
      <c r="P672" s="200"/>
      <c r="Q672" s="143" t="s">
        <v>245</v>
      </c>
      <c r="R672" s="129"/>
      <c r="S672" s="200"/>
      <c r="T672" s="144" t="s">
        <v>246</v>
      </c>
      <c r="U672" s="172">
        <f t="shared" si="93"/>
        <v>0</v>
      </c>
      <c r="V672" s="198" t="s">
        <v>330</v>
      </c>
      <c r="W672" s="166"/>
      <c r="X672" s="255"/>
      <c r="Y672" s="166"/>
      <c r="Z672" s="253"/>
      <c r="AA672" s="1"/>
      <c r="AB672" s="1"/>
      <c r="AC672" s="1"/>
      <c r="AD672" s="189"/>
      <c r="AE672" s="164"/>
      <c r="AF672" s="190"/>
      <c r="AG672" s="193"/>
      <c r="AI672" s="190"/>
      <c r="AL672" s="190"/>
      <c r="AO672" s="190"/>
      <c r="AR672" s="191"/>
      <c r="AS672" s="165"/>
      <c r="AT672" s="187"/>
    </row>
    <row r="673" spans="2:46" ht="15" hidden="1" customHeight="1" outlineLevel="2" x14ac:dyDescent="0.4">
      <c r="B673" s="251"/>
      <c r="C673" s="147"/>
      <c r="D673" s="147"/>
      <c r="E673" s="147"/>
      <c r="F673" s="141"/>
      <c r="G673" s="171"/>
      <c r="H673" s="143" t="s">
        <v>245</v>
      </c>
      <c r="I673" s="129"/>
      <c r="J673" s="200"/>
      <c r="K673" s="143" t="s">
        <v>245</v>
      </c>
      <c r="L673" s="129"/>
      <c r="M673" s="200"/>
      <c r="N673" s="143" t="s">
        <v>245</v>
      </c>
      <c r="O673" s="129"/>
      <c r="P673" s="200"/>
      <c r="Q673" s="143" t="s">
        <v>245</v>
      </c>
      <c r="R673" s="129"/>
      <c r="S673" s="200"/>
      <c r="T673" s="144" t="s">
        <v>246</v>
      </c>
      <c r="U673" s="172">
        <f t="shared" si="93"/>
        <v>0</v>
      </c>
      <c r="V673" s="198" t="s">
        <v>330</v>
      </c>
      <c r="W673" s="166"/>
      <c r="X673" s="255"/>
      <c r="Y673" s="166"/>
      <c r="Z673" s="253"/>
      <c r="AA673" s="1"/>
      <c r="AB673" s="1"/>
      <c r="AC673" s="1"/>
      <c r="AD673" s="189"/>
      <c r="AE673" s="164"/>
      <c r="AF673" s="190"/>
      <c r="AG673" s="193"/>
      <c r="AI673" s="190"/>
      <c r="AL673" s="190"/>
      <c r="AO673" s="190"/>
      <c r="AR673" s="191"/>
      <c r="AS673" s="165"/>
      <c r="AT673" s="187"/>
    </row>
    <row r="674" spans="2:46" ht="15" hidden="1" customHeight="1" outlineLevel="2" x14ac:dyDescent="0.4">
      <c r="B674" s="251"/>
      <c r="C674" s="147"/>
      <c r="D674" s="147"/>
      <c r="E674" s="147"/>
      <c r="F674" s="141"/>
      <c r="G674" s="171"/>
      <c r="H674" s="143" t="s">
        <v>245</v>
      </c>
      <c r="I674" s="129"/>
      <c r="J674" s="200"/>
      <c r="K674" s="143" t="s">
        <v>245</v>
      </c>
      <c r="L674" s="129"/>
      <c r="M674" s="200"/>
      <c r="N674" s="143" t="s">
        <v>245</v>
      </c>
      <c r="O674" s="129"/>
      <c r="P674" s="200"/>
      <c r="Q674" s="143" t="s">
        <v>245</v>
      </c>
      <c r="R674" s="129"/>
      <c r="S674" s="200"/>
      <c r="T674" s="144" t="s">
        <v>246</v>
      </c>
      <c r="U674" s="172">
        <f t="shared" si="93"/>
        <v>0</v>
      </c>
      <c r="V674" s="198" t="s">
        <v>330</v>
      </c>
      <c r="W674" s="166"/>
      <c r="X674" s="255"/>
      <c r="Y674" s="166"/>
      <c r="Z674" s="253"/>
      <c r="AA674" s="1"/>
      <c r="AB674" s="1"/>
      <c r="AC674" s="1"/>
      <c r="AD674" s="189"/>
      <c r="AE674" s="164"/>
      <c r="AF674" s="190"/>
      <c r="AG674" s="193"/>
      <c r="AI674" s="190"/>
      <c r="AL674" s="190"/>
      <c r="AO674" s="190"/>
      <c r="AR674" s="191"/>
      <c r="AS674" s="165"/>
      <c r="AT674" s="187"/>
    </row>
    <row r="675" spans="2:46" ht="15" hidden="1" customHeight="1" outlineLevel="2" x14ac:dyDescent="0.4">
      <c r="B675" s="251"/>
      <c r="C675" s="147"/>
      <c r="D675" s="147"/>
      <c r="E675" s="147"/>
      <c r="F675" s="141"/>
      <c r="G675" s="171"/>
      <c r="H675" s="143" t="s">
        <v>245</v>
      </c>
      <c r="I675" s="129"/>
      <c r="J675" s="200"/>
      <c r="K675" s="143" t="s">
        <v>245</v>
      </c>
      <c r="L675" s="129"/>
      <c r="M675" s="200"/>
      <c r="N675" s="143" t="s">
        <v>245</v>
      </c>
      <c r="O675" s="129"/>
      <c r="P675" s="200"/>
      <c r="Q675" s="143" t="s">
        <v>245</v>
      </c>
      <c r="R675" s="129"/>
      <c r="S675" s="200"/>
      <c r="T675" s="144" t="s">
        <v>246</v>
      </c>
      <c r="U675" s="172">
        <f t="shared" si="93"/>
        <v>0</v>
      </c>
      <c r="V675" s="198" t="s">
        <v>330</v>
      </c>
      <c r="W675" s="166"/>
      <c r="X675" s="255"/>
      <c r="Y675" s="166"/>
      <c r="Z675" s="253"/>
      <c r="AA675" s="1"/>
      <c r="AB675" s="1"/>
      <c r="AC675" s="1"/>
      <c r="AD675" s="189"/>
      <c r="AE675" s="164"/>
      <c r="AF675" s="190"/>
      <c r="AG675" s="193"/>
      <c r="AI675" s="190"/>
      <c r="AL675" s="190"/>
      <c r="AO675" s="190"/>
      <c r="AR675" s="191"/>
      <c r="AS675" s="165"/>
      <c r="AT675" s="187"/>
    </row>
    <row r="676" spans="2:46" ht="15" hidden="1" customHeight="1" outlineLevel="2" x14ac:dyDescent="0.4">
      <c r="B676" s="251"/>
      <c r="C676" s="147"/>
      <c r="D676" s="147"/>
      <c r="E676" s="147"/>
      <c r="F676" s="141"/>
      <c r="G676" s="171"/>
      <c r="H676" s="143" t="s">
        <v>245</v>
      </c>
      <c r="I676" s="129"/>
      <c r="J676" s="200"/>
      <c r="K676" s="143" t="s">
        <v>245</v>
      </c>
      <c r="L676" s="129"/>
      <c r="M676" s="200"/>
      <c r="N676" s="143" t="s">
        <v>245</v>
      </c>
      <c r="O676" s="129"/>
      <c r="P676" s="200"/>
      <c r="Q676" s="143" t="s">
        <v>245</v>
      </c>
      <c r="R676" s="129"/>
      <c r="S676" s="200"/>
      <c r="T676" s="144" t="s">
        <v>246</v>
      </c>
      <c r="U676" s="172">
        <f t="shared" si="92"/>
        <v>0</v>
      </c>
      <c r="V676" s="198" t="s">
        <v>330</v>
      </c>
      <c r="W676" s="166"/>
      <c r="X676" s="255"/>
      <c r="Y676" s="166"/>
      <c r="Z676" s="253"/>
      <c r="AA676" s="1"/>
      <c r="AB676" s="1"/>
      <c r="AC676" s="1"/>
      <c r="AD676" s="189"/>
      <c r="AE676" s="164"/>
      <c r="AF676" s="190"/>
      <c r="AG676" s="193"/>
      <c r="AI676" s="190"/>
      <c r="AL676" s="190"/>
      <c r="AO676" s="190"/>
      <c r="AR676" s="191"/>
      <c r="AS676" s="165"/>
      <c r="AT676" s="187"/>
    </row>
    <row r="677" spans="2:46" ht="15" hidden="1" customHeight="1" outlineLevel="2" x14ac:dyDescent="0.4">
      <c r="B677" s="251"/>
      <c r="C677" s="147"/>
      <c r="D677" s="147"/>
      <c r="E677" s="147"/>
      <c r="F677" s="141"/>
      <c r="G677" s="171"/>
      <c r="H677" s="143" t="s">
        <v>245</v>
      </c>
      <c r="I677" s="129"/>
      <c r="J677" s="200"/>
      <c r="K677" s="143" t="s">
        <v>245</v>
      </c>
      <c r="L677" s="129"/>
      <c r="M677" s="200"/>
      <c r="N677" s="143" t="s">
        <v>245</v>
      </c>
      <c r="O677" s="129"/>
      <c r="P677" s="200"/>
      <c r="Q677" s="143" t="s">
        <v>245</v>
      </c>
      <c r="R677" s="129"/>
      <c r="S677" s="200"/>
      <c r="T677" s="144" t="s">
        <v>246</v>
      </c>
      <c r="U677" s="172">
        <f t="shared" si="92"/>
        <v>0</v>
      </c>
      <c r="V677" s="198" t="s">
        <v>330</v>
      </c>
      <c r="W677" s="166"/>
      <c r="X677" s="255"/>
      <c r="Y677" s="166"/>
      <c r="Z677" s="253"/>
      <c r="AA677" s="1"/>
      <c r="AB677" s="1"/>
      <c r="AC677" s="1"/>
      <c r="AD677" s="189"/>
      <c r="AE677" s="164"/>
      <c r="AF677" s="190"/>
      <c r="AG677" s="193"/>
      <c r="AI677" s="190"/>
      <c r="AL677" s="190"/>
      <c r="AO677" s="190"/>
      <c r="AR677" s="191"/>
      <c r="AS677" s="165"/>
      <c r="AT677" s="187"/>
    </row>
    <row r="678" spans="2:46" ht="15" hidden="1" customHeight="1" outlineLevel="2" x14ac:dyDescent="0.4">
      <c r="B678" s="251"/>
      <c r="C678" s="147"/>
      <c r="D678" s="147"/>
      <c r="E678" s="147"/>
      <c r="F678" s="141"/>
      <c r="G678" s="171"/>
      <c r="H678" s="143" t="s">
        <v>245</v>
      </c>
      <c r="I678" s="129"/>
      <c r="J678" s="200"/>
      <c r="K678" s="143" t="s">
        <v>245</v>
      </c>
      <c r="L678" s="129"/>
      <c r="M678" s="200"/>
      <c r="N678" s="143" t="s">
        <v>245</v>
      </c>
      <c r="O678" s="129"/>
      <c r="P678" s="200"/>
      <c r="Q678" s="143" t="s">
        <v>245</v>
      </c>
      <c r="R678" s="129"/>
      <c r="S678" s="200"/>
      <c r="T678" s="144" t="s">
        <v>246</v>
      </c>
      <c r="U678" s="172">
        <f t="shared" si="92"/>
        <v>0</v>
      </c>
      <c r="V678" s="198" t="s">
        <v>330</v>
      </c>
      <c r="W678" s="166"/>
      <c r="X678" s="255"/>
      <c r="Y678" s="166"/>
      <c r="Z678" s="253"/>
      <c r="AA678" s="1"/>
      <c r="AB678" s="1"/>
      <c r="AC678" s="1"/>
      <c r="AD678" s="189"/>
      <c r="AE678" s="164"/>
      <c r="AF678" s="190"/>
      <c r="AG678" s="193"/>
      <c r="AI678" s="190"/>
      <c r="AL678" s="190"/>
      <c r="AO678" s="190"/>
      <c r="AR678" s="191"/>
      <c r="AS678" s="165"/>
      <c r="AT678" s="187"/>
    </row>
    <row r="679" spans="2:46" ht="15" hidden="1" customHeight="1" outlineLevel="2" x14ac:dyDescent="0.4">
      <c r="B679" s="251"/>
      <c r="C679" s="147"/>
      <c r="D679" s="147"/>
      <c r="E679" s="147"/>
      <c r="F679" s="141"/>
      <c r="G679" s="171"/>
      <c r="H679" s="143" t="s">
        <v>245</v>
      </c>
      <c r="I679" s="129"/>
      <c r="J679" s="200"/>
      <c r="K679" s="143" t="s">
        <v>245</v>
      </c>
      <c r="L679" s="129"/>
      <c r="M679" s="200"/>
      <c r="N679" s="143" t="s">
        <v>245</v>
      </c>
      <c r="O679" s="129"/>
      <c r="P679" s="200"/>
      <c r="Q679" s="143" t="s">
        <v>245</v>
      </c>
      <c r="R679" s="129"/>
      <c r="S679" s="200"/>
      <c r="T679" s="144" t="s">
        <v>246</v>
      </c>
      <c r="U679" s="172">
        <f t="shared" si="92"/>
        <v>0</v>
      </c>
      <c r="V679" s="198" t="s">
        <v>330</v>
      </c>
      <c r="W679" s="166"/>
      <c r="X679" s="255"/>
      <c r="Y679" s="166"/>
      <c r="Z679" s="253"/>
      <c r="AA679" s="1"/>
      <c r="AB679" s="1"/>
      <c r="AC679" s="1"/>
      <c r="AD679" s="189"/>
      <c r="AE679" s="164"/>
      <c r="AF679" s="190"/>
      <c r="AG679" s="193"/>
      <c r="AI679" s="190"/>
      <c r="AL679" s="190"/>
      <c r="AO679" s="190"/>
      <c r="AR679" s="191"/>
      <c r="AS679" s="165"/>
      <c r="AT679" s="187"/>
    </row>
    <row r="680" spans="2:46" ht="15" hidden="1" customHeight="1" outlineLevel="2" x14ac:dyDescent="0.4">
      <c r="B680" s="251"/>
      <c r="C680" s="147"/>
      <c r="D680" s="147"/>
      <c r="E680" s="147"/>
      <c r="F680" s="141"/>
      <c r="G680" s="171"/>
      <c r="H680" s="143" t="s">
        <v>245</v>
      </c>
      <c r="I680" s="129"/>
      <c r="J680" s="200"/>
      <c r="K680" s="143" t="s">
        <v>245</v>
      </c>
      <c r="L680" s="129"/>
      <c r="M680" s="200"/>
      <c r="N680" s="143" t="s">
        <v>245</v>
      </c>
      <c r="O680" s="129"/>
      <c r="P680" s="200"/>
      <c r="Q680" s="143" t="s">
        <v>245</v>
      </c>
      <c r="R680" s="129"/>
      <c r="S680" s="200"/>
      <c r="T680" s="144" t="s">
        <v>246</v>
      </c>
      <c r="U680" s="172">
        <f t="shared" si="92"/>
        <v>0</v>
      </c>
      <c r="V680" s="198" t="s">
        <v>330</v>
      </c>
      <c r="W680" s="166"/>
      <c r="X680" s="255"/>
      <c r="Y680" s="166"/>
      <c r="Z680" s="253"/>
      <c r="AA680" s="1"/>
      <c r="AB680" s="1"/>
      <c r="AC680" s="1"/>
      <c r="AD680" s="189"/>
      <c r="AE680" s="164"/>
      <c r="AF680" s="190"/>
      <c r="AG680" s="193"/>
      <c r="AI680" s="190"/>
      <c r="AL680" s="190"/>
      <c r="AO680" s="190"/>
      <c r="AR680" s="191"/>
      <c r="AS680" s="165"/>
      <c r="AT680" s="187"/>
    </row>
    <row r="681" spans="2:46" ht="15" hidden="1" customHeight="1" outlineLevel="2" x14ac:dyDescent="0.4">
      <c r="B681" s="251"/>
      <c r="C681" s="147"/>
      <c r="D681" s="147"/>
      <c r="E681" s="147"/>
      <c r="F681" s="141"/>
      <c r="G681" s="171"/>
      <c r="H681" s="143" t="s">
        <v>245</v>
      </c>
      <c r="I681" s="129"/>
      <c r="J681" s="200"/>
      <c r="K681" s="143" t="s">
        <v>245</v>
      </c>
      <c r="L681" s="129"/>
      <c r="M681" s="200"/>
      <c r="N681" s="143" t="s">
        <v>245</v>
      </c>
      <c r="O681" s="129"/>
      <c r="P681" s="200"/>
      <c r="Q681" s="143" t="s">
        <v>245</v>
      </c>
      <c r="R681" s="129"/>
      <c r="S681" s="200"/>
      <c r="T681" s="144" t="s">
        <v>246</v>
      </c>
      <c r="U681" s="172">
        <f t="shared" si="92"/>
        <v>0</v>
      </c>
      <c r="V681" s="198" t="s">
        <v>330</v>
      </c>
      <c r="W681" s="166"/>
      <c r="X681" s="255"/>
      <c r="Y681" s="166"/>
      <c r="Z681" s="253"/>
      <c r="AA681" s="1"/>
      <c r="AB681" s="1"/>
      <c r="AC681" s="1"/>
      <c r="AD681" s="189"/>
      <c r="AE681" s="164"/>
      <c r="AF681" s="190"/>
      <c r="AG681" s="193"/>
      <c r="AI681" s="190"/>
      <c r="AL681" s="190"/>
      <c r="AO681" s="190"/>
      <c r="AR681" s="191"/>
      <c r="AS681" s="165"/>
      <c r="AT681" s="187"/>
    </row>
    <row r="682" spans="2:46" ht="15" hidden="1" customHeight="1" outlineLevel="2" x14ac:dyDescent="0.4">
      <c r="B682" s="251"/>
      <c r="C682" s="147"/>
      <c r="D682" s="147"/>
      <c r="E682" s="147"/>
      <c r="F682" s="141"/>
      <c r="G682" s="171"/>
      <c r="H682" s="143" t="s">
        <v>245</v>
      </c>
      <c r="I682" s="129"/>
      <c r="J682" s="200"/>
      <c r="K682" s="143" t="s">
        <v>245</v>
      </c>
      <c r="L682" s="129"/>
      <c r="M682" s="200"/>
      <c r="N682" s="143" t="s">
        <v>245</v>
      </c>
      <c r="O682" s="129"/>
      <c r="P682" s="200"/>
      <c r="Q682" s="143" t="s">
        <v>245</v>
      </c>
      <c r="R682" s="129"/>
      <c r="S682" s="200"/>
      <c r="T682" s="144" t="s">
        <v>246</v>
      </c>
      <c r="U682" s="172">
        <f t="shared" si="92"/>
        <v>0</v>
      </c>
      <c r="V682" s="198" t="s">
        <v>330</v>
      </c>
      <c r="W682" s="166"/>
      <c r="X682" s="255"/>
      <c r="Y682" s="166"/>
      <c r="Z682" s="253"/>
      <c r="AA682" s="1"/>
      <c r="AB682" s="1"/>
      <c r="AC682" s="1"/>
      <c r="AD682" s="189"/>
      <c r="AE682" s="164"/>
      <c r="AF682" s="190"/>
      <c r="AG682" s="193"/>
      <c r="AI682" s="190"/>
      <c r="AL682" s="190"/>
      <c r="AO682" s="190"/>
      <c r="AR682" s="191"/>
      <c r="AS682" s="165"/>
      <c r="AT682" s="187"/>
    </row>
    <row r="683" spans="2:46" ht="15" hidden="1" customHeight="1" outlineLevel="2" x14ac:dyDescent="0.4">
      <c r="B683" s="251"/>
      <c r="C683" s="147"/>
      <c r="D683" s="147"/>
      <c r="E683" s="147"/>
      <c r="F683" s="141"/>
      <c r="G683" s="171"/>
      <c r="H683" s="143" t="s">
        <v>245</v>
      </c>
      <c r="I683" s="129"/>
      <c r="J683" s="200"/>
      <c r="K683" s="143" t="s">
        <v>245</v>
      </c>
      <c r="L683" s="129"/>
      <c r="M683" s="200"/>
      <c r="N683" s="143" t="s">
        <v>245</v>
      </c>
      <c r="O683" s="129"/>
      <c r="P683" s="200"/>
      <c r="Q683" s="143" t="s">
        <v>245</v>
      </c>
      <c r="R683" s="129"/>
      <c r="S683" s="200"/>
      <c r="T683" s="144" t="s">
        <v>246</v>
      </c>
      <c r="U683" s="172">
        <f t="shared" si="92"/>
        <v>0</v>
      </c>
      <c r="V683" s="198" t="s">
        <v>330</v>
      </c>
      <c r="W683" s="166"/>
      <c r="X683" s="255"/>
      <c r="Y683" s="166"/>
      <c r="Z683" s="253"/>
      <c r="AA683" s="1"/>
      <c r="AB683" s="1"/>
      <c r="AC683" s="1"/>
      <c r="AD683" s="189"/>
      <c r="AE683" s="164"/>
      <c r="AF683" s="190"/>
      <c r="AG683" s="193"/>
      <c r="AI683" s="190"/>
      <c r="AL683" s="190"/>
      <c r="AO683" s="190"/>
      <c r="AR683" s="191"/>
      <c r="AS683" s="165"/>
      <c r="AT683" s="187"/>
    </row>
    <row r="684" spans="2:46" ht="15" hidden="1" customHeight="1" outlineLevel="2" x14ac:dyDescent="0.4">
      <c r="B684" s="251"/>
      <c r="C684" s="147"/>
      <c r="D684" s="147"/>
      <c r="E684" s="147"/>
      <c r="F684" s="141"/>
      <c r="G684" s="171"/>
      <c r="H684" s="143" t="s">
        <v>245</v>
      </c>
      <c r="I684" s="129"/>
      <c r="J684" s="200"/>
      <c r="K684" s="143" t="s">
        <v>245</v>
      </c>
      <c r="L684" s="129"/>
      <c r="M684" s="200"/>
      <c r="N684" s="143" t="s">
        <v>245</v>
      </c>
      <c r="O684" s="129"/>
      <c r="P684" s="200"/>
      <c r="Q684" s="143" t="s">
        <v>245</v>
      </c>
      <c r="R684" s="129"/>
      <c r="S684" s="200"/>
      <c r="T684" s="144" t="s">
        <v>246</v>
      </c>
      <c r="U684" s="172">
        <f t="shared" si="92"/>
        <v>0</v>
      </c>
      <c r="V684" s="198" t="s">
        <v>330</v>
      </c>
      <c r="W684" s="166"/>
      <c r="X684" s="255"/>
      <c r="Y684" s="166"/>
      <c r="Z684" s="253"/>
      <c r="AA684" s="1"/>
      <c r="AB684" s="1"/>
      <c r="AC684" s="1"/>
      <c r="AD684" s="189"/>
      <c r="AE684" s="164"/>
      <c r="AF684" s="190"/>
      <c r="AG684" s="193"/>
      <c r="AI684" s="190"/>
      <c r="AL684" s="190"/>
      <c r="AO684" s="190"/>
      <c r="AR684" s="191"/>
      <c r="AS684" s="165"/>
      <c r="AT684" s="187"/>
    </row>
    <row r="685" spans="2:46" ht="15" hidden="1" customHeight="1" outlineLevel="2" x14ac:dyDescent="0.4">
      <c r="B685" s="251"/>
      <c r="C685" s="147"/>
      <c r="D685" s="147"/>
      <c r="E685" s="147"/>
      <c r="F685" s="141"/>
      <c r="G685" s="171"/>
      <c r="H685" s="143" t="s">
        <v>245</v>
      </c>
      <c r="I685" s="129"/>
      <c r="J685" s="200"/>
      <c r="K685" s="143" t="s">
        <v>245</v>
      </c>
      <c r="L685" s="129"/>
      <c r="M685" s="200"/>
      <c r="N685" s="143" t="s">
        <v>245</v>
      </c>
      <c r="O685" s="129"/>
      <c r="P685" s="200"/>
      <c r="Q685" s="143" t="s">
        <v>245</v>
      </c>
      <c r="R685" s="129"/>
      <c r="S685" s="200"/>
      <c r="T685" s="144" t="s">
        <v>246</v>
      </c>
      <c r="U685" s="172">
        <f t="shared" si="92"/>
        <v>0</v>
      </c>
      <c r="V685" s="198" t="s">
        <v>330</v>
      </c>
      <c r="W685" s="166"/>
      <c r="X685" s="255"/>
      <c r="Y685" s="166"/>
      <c r="Z685" s="253"/>
      <c r="AA685" s="1"/>
      <c r="AB685" s="1"/>
      <c r="AC685" s="1"/>
      <c r="AD685" s="189"/>
      <c r="AE685" s="164"/>
      <c r="AF685" s="190"/>
      <c r="AG685" s="193"/>
      <c r="AI685" s="190"/>
      <c r="AL685" s="190"/>
      <c r="AO685" s="190"/>
      <c r="AR685" s="191"/>
      <c r="AS685" s="165"/>
      <c r="AT685" s="187"/>
    </row>
    <row r="686" spans="2:46" ht="15" hidden="1" customHeight="1" outlineLevel="2" x14ac:dyDescent="0.4">
      <c r="B686" s="251"/>
      <c r="C686" s="147"/>
      <c r="D686" s="147"/>
      <c r="E686" s="147"/>
      <c r="F686" s="141"/>
      <c r="G686" s="171"/>
      <c r="H686" s="143" t="s">
        <v>245</v>
      </c>
      <c r="I686" s="129"/>
      <c r="J686" s="200"/>
      <c r="K686" s="143" t="s">
        <v>245</v>
      </c>
      <c r="L686" s="129"/>
      <c r="M686" s="200"/>
      <c r="N686" s="143" t="s">
        <v>245</v>
      </c>
      <c r="O686" s="129"/>
      <c r="P686" s="200"/>
      <c r="Q686" s="143" t="s">
        <v>245</v>
      </c>
      <c r="R686" s="129"/>
      <c r="S686" s="200"/>
      <c r="T686" s="144" t="s">
        <v>246</v>
      </c>
      <c r="U686" s="172">
        <f t="shared" si="92"/>
        <v>0</v>
      </c>
      <c r="V686" s="198" t="s">
        <v>330</v>
      </c>
      <c r="W686" s="166"/>
      <c r="X686" s="255"/>
      <c r="Y686" s="166"/>
      <c r="Z686" s="253"/>
      <c r="AA686" s="1"/>
      <c r="AB686" s="1"/>
      <c r="AC686" s="1"/>
      <c r="AD686" s="189"/>
      <c r="AE686" s="164"/>
      <c r="AF686" s="190"/>
      <c r="AG686" s="193"/>
      <c r="AI686" s="190"/>
      <c r="AL686" s="190"/>
      <c r="AO686" s="190"/>
      <c r="AR686" s="191"/>
      <c r="AS686" s="165"/>
      <c r="AT686" s="187"/>
    </row>
    <row r="687" spans="2:46" ht="18.75" hidden="1" customHeight="1" outlineLevel="2" x14ac:dyDescent="0.4">
      <c r="B687" s="251"/>
      <c r="C687" s="147"/>
      <c r="D687" s="147"/>
      <c r="E687" s="147"/>
      <c r="F687" s="141"/>
      <c r="G687" s="171"/>
      <c r="H687" s="143" t="s">
        <v>245</v>
      </c>
      <c r="I687" s="129"/>
      <c r="J687" s="200"/>
      <c r="K687" s="143" t="s">
        <v>245</v>
      </c>
      <c r="L687" s="129"/>
      <c r="M687" s="200"/>
      <c r="N687" s="143" t="s">
        <v>245</v>
      </c>
      <c r="O687" s="129"/>
      <c r="P687" s="200"/>
      <c r="Q687" s="143" t="s">
        <v>245</v>
      </c>
      <c r="R687" s="129"/>
      <c r="S687" s="200"/>
      <c r="T687" s="144" t="s">
        <v>246</v>
      </c>
      <c r="U687" s="172">
        <f>PRODUCT(G687,I687,L687,O687,R687)</f>
        <v>0</v>
      </c>
      <c r="V687" s="198" t="s">
        <v>330</v>
      </c>
      <c r="W687" s="166"/>
      <c r="X687" s="255"/>
      <c r="Y687" s="166"/>
      <c r="Z687" s="253"/>
      <c r="AA687" s="1"/>
      <c r="AB687" s="1"/>
      <c r="AC687" s="1"/>
      <c r="AD687" s="189"/>
      <c r="AE687" s="164"/>
      <c r="AF687" s="190"/>
      <c r="AI687" s="190"/>
      <c r="AL687" s="190"/>
      <c r="AO687" s="190"/>
      <c r="AR687" s="191"/>
      <c r="AS687" s="165"/>
      <c r="AT687" s="187"/>
    </row>
    <row r="688" spans="2:46" ht="15" customHeight="1" outlineLevel="1" collapsed="1" x14ac:dyDescent="0.4">
      <c r="B688" s="252"/>
      <c r="C688" s="149"/>
      <c r="D688" s="149"/>
      <c r="E688" s="149"/>
      <c r="F688" s="150"/>
      <c r="G688" s="180"/>
      <c r="H688" s="152"/>
      <c r="I688" s="136"/>
      <c r="J688" s="136"/>
      <c r="K688" s="152"/>
      <c r="L688" s="136"/>
      <c r="M688" s="136"/>
      <c r="N688" s="152"/>
      <c r="O688" s="136"/>
      <c r="P688" s="136"/>
      <c r="Q688" s="152"/>
      <c r="R688" s="136"/>
      <c r="S688" s="136"/>
      <c r="T688" s="127" t="s">
        <v>253</v>
      </c>
      <c r="U688" s="172">
        <f>ROUNDDOWN(SUM(U658:U687),-3)</f>
        <v>0</v>
      </c>
      <c r="V688" s="138"/>
      <c r="W688" s="166"/>
      <c r="X688" s="166"/>
      <c r="Y688" s="166"/>
      <c r="Z688" s="253"/>
      <c r="AA688" s="1"/>
      <c r="AB688" s="1"/>
      <c r="AC688" s="1"/>
      <c r="AD688" s="189"/>
      <c r="AE688" s="194"/>
      <c r="AF688" s="190"/>
      <c r="AI688" s="190"/>
      <c r="AL688" s="190"/>
      <c r="AO688" s="190"/>
      <c r="AR688" s="182"/>
      <c r="AS688" s="165"/>
      <c r="AT688" s="187"/>
    </row>
    <row r="689" spans="2:46" ht="15" customHeight="1" outlineLevel="1" x14ac:dyDescent="0.4">
      <c r="B689" s="250" t="s">
        <v>254</v>
      </c>
      <c r="C689" s="133" t="str">
        <f>IF('03-1_収支予算書'!B84="","",'03-1_収支予算書'!B84)</f>
        <v/>
      </c>
      <c r="D689" s="134" t="e">
        <f>IF('03-1_収支予算書'!C84="","",'03-1_収支予算書'!C84)*1000</f>
        <v>#VALUE!</v>
      </c>
      <c r="E689" s="134" t="e">
        <f>IF('03-1_収支予算書'!D84="","",'03-1_収支予算書'!D84)*1000</f>
        <v>#VALUE!</v>
      </c>
      <c r="F689" s="150"/>
      <c r="G689" s="179"/>
      <c r="H689" s="136"/>
      <c r="I689" s="136"/>
      <c r="J689" s="136"/>
      <c r="K689" s="136"/>
      <c r="L689" s="136"/>
      <c r="M689" s="136"/>
      <c r="N689" s="136"/>
      <c r="O689" s="136"/>
      <c r="P689" s="136"/>
      <c r="Q689" s="136"/>
      <c r="R689" s="136"/>
      <c r="S689" s="136"/>
      <c r="T689" s="136"/>
      <c r="U689" s="175"/>
      <c r="V689" s="138"/>
      <c r="W689" s="166"/>
      <c r="X689" s="166"/>
      <c r="Y689" s="166"/>
      <c r="Z689" s="253"/>
      <c r="AA689" s="1"/>
      <c r="AB689" s="186"/>
      <c r="AC689" s="186"/>
      <c r="AD689" s="189"/>
      <c r="AT689" s="187"/>
    </row>
    <row r="690" spans="2:46" ht="15" customHeight="1" outlineLevel="1" x14ac:dyDescent="0.4">
      <c r="B690" s="251"/>
      <c r="C690" s="139" t="s">
        <v>244</v>
      </c>
      <c r="D690" s="140">
        <f>ROUNDDOWN(SUMIF(V690:V719,"助成金以外からの支出",U690:U719),-3)</f>
        <v>0</v>
      </c>
      <c r="E690" s="140">
        <f>ROUNDDOWN(SUMIF(V690:V719,"助成金からの支出",U690:U719),-3)</f>
        <v>0</v>
      </c>
      <c r="F690" s="141"/>
      <c r="G690" s="171"/>
      <c r="H690" s="143" t="s">
        <v>245</v>
      </c>
      <c r="I690" s="129"/>
      <c r="J690" s="200"/>
      <c r="K690" s="143" t="s">
        <v>245</v>
      </c>
      <c r="L690" s="129"/>
      <c r="M690" s="200"/>
      <c r="N690" s="143" t="s">
        <v>245</v>
      </c>
      <c r="O690" s="129"/>
      <c r="P690" s="200"/>
      <c r="Q690" s="143" t="s">
        <v>245</v>
      </c>
      <c r="R690" s="129"/>
      <c r="S690" s="200"/>
      <c r="T690" s="144" t="s">
        <v>246</v>
      </c>
      <c r="U690" s="172">
        <f>PRODUCT(G690,I690,L690,O690,R690)</f>
        <v>0</v>
      </c>
      <c r="V690" s="198" t="s">
        <v>330</v>
      </c>
      <c r="W690" s="166"/>
      <c r="X690" s="166"/>
      <c r="Y690" s="166"/>
      <c r="Z690" s="253"/>
      <c r="AA690" s="188"/>
      <c r="AB690" s="163"/>
      <c r="AC690" s="163"/>
      <c r="AD690" s="195"/>
      <c r="AE690" s="164"/>
      <c r="AF690" s="190"/>
      <c r="AI690" s="190"/>
      <c r="AL690" s="190"/>
      <c r="AO690" s="190"/>
      <c r="AR690" s="191"/>
      <c r="AS690" s="165"/>
      <c r="AT690" s="187"/>
    </row>
    <row r="691" spans="2:46" ht="15" customHeight="1" outlineLevel="1" x14ac:dyDescent="0.4">
      <c r="B691" s="251"/>
      <c r="C691" s="145" t="s">
        <v>250</v>
      </c>
      <c r="D691" s="146" t="e">
        <f>IF(EXACT(D689,D690),"一致","不一致")</f>
        <v>#VALUE!</v>
      </c>
      <c r="E691" s="146" t="e">
        <f>IF(EXACT(E689,E690),"一致","不一致")</f>
        <v>#VALUE!</v>
      </c>
      <c r="F691" s="141"/>
      <c r="G691" s="171"/>
      <c r="H691" s="143" t="s">
        <v>245</v>
      </c>
      <c r="I691" s="129"/>
      <c r="J691" s="200"/>
      <c r="K691" s="143" t="s">
        <v>245</v>
      </c>
      <c r="L691" s="129"/>
      <c r="M691" s="200"/>
      <c r="N691" s="143" t="s">
        <v>245</v>
      </c>
      <c r="O691" s="129"/>
      <c r="P691" s="200"/>
      <c r="Q691" s="143" t="s">
        <v>245</v>
      </c>
      <c r="R691" s="129"/>
      <c r="S691" s="200"/>
      <c r="T691" s="144" t="s">
        <v>246</v>
      </c>
      <c r="U691" s="172">
        <f>PRODUCT(G691,I691,L691,O691,R691)</f>
        <v>0</v>
      </c>
      <c r="V691" s="198" t="s">
        <v>330</v>
      </c>
      <c r="W691" s="166"/>
      <c r="X691" s="166"/>
      <c r="Y691" s="166"/>
      <c r="Z691" s="253"/>
      <c r="AA691" s="192"/>
      <c r="AB691" s="11"/>
      <c r="AC691" s="11"/>
      <c r="AD691" s="196"/>
      <c r="AE691" s="164"/>
      <c r="AF691" s="190"/>
      <c r="AI691" s="190"/>
      <c r="AL691" s="190"/>
      <c r="AO691" s="190"/>
      <c r="AR691" s="191"/>
      <c r="AS691" s="165"/>
      <c r="AT691" s="187"/>
    </row>
    <row r="692" spans="2:46" ht="15" customHeight="1" outlineLevel="1" x14ac:dyDescent="0.4">
      <c r="B692" s="251"/>
      <c r="C692" s="145"/>
      <c r="D692" s="146"/>
      <c r="E692" s="146"/>
      <c r="F692" s="141"/>
      <c r="G692" s="171"/>
      <c r="H692" s="143" t="s">
        <v>245</v>
      </c>
      <c r="I692" s="129"/>
      <c r="J692" s="200"/>
      <c r="K692" s="143" t="s">
        <v>245</v>
      </c>
      <c r="L692" s="129"/>
      <c r="M692" s="200"/>
      <c r="N692" s="143" t="s">
        <v>245</v>
      </c>
      <c r="O692" s="129"/>
      <c r="P692" s="200"/>
      <c r="Q692" s="143" t="s">
        <v>245</v>
      </c>
      <c r="R692" s="129"/>
      <c r="S692" s="200"/>
      <c r="T692" s="144" t="s">
        <v>246</v>
      </c>
      <c r="U692" s="172">
        <f>PRODUCT(G692,I692,L692,O692,R692)</f>
        <v>0</v>
      </c>
      <c r="V692" s="198" t="s">
        <v>330</v>
      </c>
      <c r="W692" s="166"/>
      <c r="X692" s="166"/>
      <c r="Y692" s="166"/>
      <c r="Z692" s="253"/>
      <c r="AA692" s="192"/>
      <c r="AB692" s="11"/>
      <c r="AC692" s="11"/>
      <c r="AD692" s="196"/>
      <c r="AE692" s="164"/>
      <c r="AF692" s="190"/>
      <c r="AI692" s="190"/>
      <c r="AL692" s="190"/>
      <c r="AO692" s="190"/>
      <c r="AR692" s="191"/>
      <c r="AS692" s="165"/>
      <c r="AT692" s="187"/>
    </row>
    <row r="693" spans="2:46" ht="15" customHeight="1" outlineLevel="1" x14ac:dyDescent="0.4">
      <c r="B693" s="251"/>
      <c r="C693" s="145"/>
      <c r="D693" s="146"/>
      <c r="E693" s="146"/>
      <c r="F693" s="141"/>
      <c r="G693" s="171"/>
      <c r="H693" s="143" t="s">
        <v>245</v>
      </c>
      <c r="I693" s="129"/>
      <c r="J693" s="200"/>
      <c r="K693" s="143" t="s">
        <v>245</v>
      </c>
      <c r="L693" s="129"/>
      <c r="M693" s="200"/>
      <c r="N693" s="143" t="s">
        <v>245</v>
      </c>
      <c r="O693" s="129"/>
      <c r="P693" s="200"/>
      <c r="Q693" s="143" t="s">
        <v>245</v>
      </c>
      <c r="R693" s="129"/>
      <c r="S693" s="200"/>
      <c r="T693" s="144" t="s">
        <v>246</v>
      </c>
      <c r="U693" s="172">
        <f>PRODUCT(G693,I693,L693,O693,R693)</f>
        <v>0</v>
      </c>
      <c r="V693" s="198" t="s">
        <v>330</v>
      </c>
      <c r="W693" s="166"/>
      <c r="X693" s="166"/>
      <c r="Y693" s="166"/>
      <c r="Z693" s="253"/>
      <c r="AA693" s="192"/>
      <c r="AB693" s="11"/>
      <c r="AC693" s="11"/>
      <c r="AD693" s="196"/>
      <c r="AE693" s="164"/>
      <c r="AF693" s="190"/>
      <c r="AI693" s="190"/>
      <c r="AL693" s="190"/>
      <c r="AO693" s="190"/>
      <c r="AR693" s="191"/>
      <c r="AS693" s="165"/>
      <c r="AT693" s="187"/>
    </row>
    <row r="694" spans="2:46" ht="15" customHeight="1" outlineLevel="1" x14ac:dyDescent="0.4">
      <c r="B694" s="251"/>
      <c r="C694" s="145"/>
      <c r="D694" s="146"/>
      <c r="E694" s="146"/>
      <c r="F694" s="141"/>
      <c r="G694" s="171"/>
      <c r="H694" s="143" t="s">
        <v>245</v>
      </c>
      <c r="I694" s="129"/>
      <c r="J694" s="200"/>
      <c r="K694" s="143" t="s">
        <v>245</v>
      </c>
      <c r="L694" s="129"/>
      <c r="M694" s="200"/>
      <c r="N694" s="143" t="s">
        <v>245</v>
      </c>
      <c r="O694" s="129"/>
      <c r="P694" s="200"/>
      <c r="Q694" s="143" t="s">
        <v>245</v>
      </c>
      <c r="R694" s="129"/>
      <c r="S694" s="200"/>
      <c r="T694" s="144" t="s">
        <v>246</v>
      </c>
      <c r="U694" s="172">
        <f t="shared" ref="U694:U718" si="94">PRODUCT(G694,I694,L694,O694,R694)</f>
        <v>0</v>
      </c>
      <c r="V694" s="198" t="s">
        <v>330</v>
      </c>
      <c r="W694" s="166"/>
      <c r="X694" s="166"/>
      <c r="Y694" s="166"/>
      <c r="Z694" s="253"/>
      <c r="AA694" s="192"/>
      <c r="AB694" s="11"/>
      <c r="AC694" s="11"/>
      <c r="AD694" s="196"/>
      <c r="AE694" s="164"/>
      <c r="AF694" s="190"/>
      <c r="AI694" s="190"/>
      <c r="AL694" s="190"/>
      <c r="AO694" s="190"/>
      <c r="AR694" s="191"/>
      <c r="AS694" s="165"/>
      <c r="AT694" s="187"/>
    </row>
    <row r="695" spans="2:46" ht="15" customHeight="1" outlineLevel="1" x14ac:dyDescent="0.4">
      <c r="B695" s="251"/>
      <c r="C695" s="145"/>
      <c r="D695" s="146"/>
      <c r="E695" s="146"/>
      <c r="F695" s="141"/>
      <c r="G695" s="171"/>
      <c r="H695" s="143" t="s">
        <v>245</v>
      </c>
      <c r="I695" s="129"/>
      <c r="J695" s="200"/>
      <c r="K695" s="143" t="s">
        <v>245</v>
      </c>
      <c r="L695" s="129"/>
      <c r="M695" s="200"/>
      <c r="N695" s="143" t="s">
        <v>245</v>
      </c>
      <c r="O695" s="129"/>
      <c r="P695" s="200"/>
      <c r="Q695" s="143" t="s">
        <v>245</v>
      </c>
      <c r="R695" s="129"/>
      <c r="S695" s="200"/>
      <c r="T695" s="144" t="s">
        <v>246</v>
      </c>
      <c r="U695" s="172">
        <f t="shared" si="94"/>
        <v>0</v>
      </c>
      <c r="V695" s="198" t="s">
        <v>330</v>
      </c>
      <c r="W695" s="166"/>
      <c r="X695" s="166"/>
      <c r="Y695" s="166"/>
      <c r="Z695" s="253"/>
      <c r="AA695" s="192"/>
      <c r="AB695" s="11"/>
      <c r="AC695" s="11"/>
      <c r="AD695" s="196"/>
      <c r="AE695" s="164"/>
      <c r="AF695" s="190"/>
      <c r="AI695" s="190"/>
      <c r="AL695" s="190"/>
      <c r="AO695" s="190"/>
      <c r="AR695" s="191"/>
      <c r="AS695" s="165"/>
      <c r="AT695" s="187"/>
    </row>
    <row r="696" spans="2:46" ht="15" customHeight="1" outlineLevel="1" x14ac:dyDescent="0.4">
      <c r="B696" s="251"/>
      <c r="C696" s="145"/>
      <c r="D696" s="146"/>
      <c r="E696" s="146"/>
      <c r="F696" s="141"/>
      <c r="G696" s="171"/>
      <c r="H696" s="143" t="s">
        <v>245</v>
      </c>
      <c r="I696" s="129"/>
      <c r="J696" s="200"/>
      <c r="K696" s="143" t="s">
        <v>245</v>
      </c>
      <c r="L696" s="129"/>
      <c r="M696" s="200"/>
      <c r="N696" s="143" t="s">
        <v>245</v>
      </c>
      <c r="O696" s="129"/>
      <c r="P696" s="200"/>
      <c r="Q696" s="143" t="s">
        <v>245</v>
      </c>
      <c r="R696" s="129"/>
      <c r="S696" s="200"/>
      <c r="T696" s="144" t="s">
        <v>246</v>
      </c>
      <c r="U696" s="172">
        <f t="shared" si="94"/>
        <v>0</v>
      </c>
      <c r="V696" s="198" t="s">
        <v>330</v>
      </c>
      <c r="W696" s="166"/>
      <c r="X696" s="166"/>
      <c r="Y696" s="166"/>
      <c r="Z696" s="253"/>
      <c r="AA696" s="192"/>
      <c r="AB696" s="11"/>
      <c r="AC696" s="11"/>
      <c r="AD696" s="196"/>
      <c r="AE696" s="164"/>
      <c r="AF696" s="190"/>
      <c r="AI696" s="190"/>
      <c r="AL696" s="190"/>
      <c r="AO696" s="190"/>
      <c r="AR696" s="191"/>
      <c r="AS696" s="165"/>
      <c r="AT696" s="187"/>
    </row>
    <row r="697" spans="2:46" ht="15" customHeight="1" outlineLevel="1" x14ac:dyDescent="0.4">
      <c r="B697" s="251"/>
      <c r="C697" s="145"/>
      <c r="D697" s="146"/>
      <c r="E697" s="146"/>
      <c r="F697" s="141"/>
      <c r="G697" s="171"/>
      <c r="H697" s="143" t="s">
        <v>245</v>
      </c>
      <c r="I697" s="129"/>
      <c r="J697" s="200"/>
      <c r="K697" s="143" t="s">
        <v>245</v>
      </c>
      <c r="L697" s="129"/>
      <c r="M697" s="200"/>
      <c r="N697" s="143" t="s">
        <v>245</v>
      </c>
      <c r="O697" s="129"/>
      <c r="P697" s="200"/>
      <c r="Q697" s="143" t="s">
        <v>245</v>
      </c>
      <c r="R697" s="129"/>
      <c r="S697" s="200"/>
      <c r="T697" s="144" t="s">
        <v>246</v>
      </c>
      <c r="U697" s="172">
        <f t="shared" ref="U697:U706" si="95">PRODUCT(G697,I697,L697,O697,R697)</f>
        <v>0</v>
      </c>
      <c r="V697" s="198" t="s">
        <v>330</v>
      </c>
      <c r="W697" s="166"/>
      <c r="X697" s="166"/>
      <c r="Y697" s="166"/>
      <c r="Z697" s="253"/>
      <c r="AA697" s="192"/>
      <c r="AB697" s="11"/>
      <c r="AC697" s="11"/>
      <c r="AD697" s="196"/>
      <c r="AE697" s="164"/>
      <c r="AF697" s="190"/>
      <c r="AI697" s="190"/>
      <c r="AL697" s="190"/>
      <c r="AO697" s="190"/>
      <c r="AR697" s="191"/>
      <c r="AS697" s="165"/>
      <c r="AT697" s="187"/>
    </row>
    <row r="698" spans="2:46" ht="15" customHeight="1" outlineLevel="1" x14ac:dyDescent="0.4">
      <c r="B698" s="251"/>
      <c r="C698" s="145"/>
      <c r="D698" s="146"/>
      <c r="E698" s="146"/>
      <c r="F698" s="141"/>
      <c r="G698" s="171"/>
      <c r="H698" s="143" t="s">
        <v>245</v>
      </c>
      <c r="I698" s="129"/>
      <c r="J698" s="200"/>
      <c r="K698" s="143" t="s">
        <v>245</v>
      </c>
      <c r="L698" s="129"/>
      <c r="M698" s="200"/>
      <c r="N698" s="143" t="s">
        <v>245</v>
      </c>
      <c r="O698" s="129"/>
      <c r="P698" s="200"/>
      <c r="Q698" s="143" t="s">
        <v>245</v>
      </c>
      <c r="R698" s="129"/>
      <c r="S698" s="200"/>
      <c r="T698" s="144" t="s">
        <v>246</v>
      </c>
      <c r="U698" s="172">
        <f t="shared" si="95"/>
        <v>0</v>
      </c>
      <c r="V698" s="198" t="s">
        <v>330</v>
      </c>
      <c r="W698" s="166"/>
      <c r="X698" s="166"/>
      <c r="Y698" s="166"/>
      <c r="Z698" s="253"/>
      <c r="AA698" s="192"/>
      <c r="AB698" s="11"/>
      <c r="AC698" s="11"/>
      <c r="AD698" s="196"/>
      <c r="AE698" s="164"/>
      <c r="AF698" s="190"/>
      <c r="AI698" s="190"/>
      <c r="AL698" s="190"/>
      <c r="AO698" s="190"/>
      <c r="AR698" s="191"/>
      <c r="AS698" s="165"/>
      <c r="AT698" s="187"/>
    </row>
    <row r="699" spans="2:46" ht="15" customHeight="1" outlineLevel="1" x14ac:dyDescent="0.4">
      <c r="B699" s="251"/>
      <c r="C699" s="145"/>
      <c r="D699" s="146"/>
      <c r="E699" s="146"/>
      <c r="F699" s="141"/>
      <c r="G699" s="171"/>
      <c r="H699" s="143" t="s">
        <v>245</v>
      </c>
      <c r="I699" s="129"/>
      <c r="J699" s="200"/>
      <c r="K699" s="143" t="s">
        <v>245</v>
      </c>
      <c r="L699" s="129"/>
      <c r="M699" s="200"/>
      <c r="N699" s="143" t="s">
        <v>245</v>
      </c>
      <c r="O699" s="129"/>
      <c r="P699" s="200"/>
      <c r="Q699" s="143" t="s">
        <v>245</v>
      </c>
      <c r="R699" s="129"/>
      <c r="S699" s="200"/>
      <c r="T699" s="144" t="s">
        <v>246</v>
      </c>
      <c r="U699" s="172">
        <f t="shared" si="95"/>
        <v>0</v>
      </c>
      <c r="V699" s="198" t="s">
        <v>330</v>
      </c>
      <c r="W699" s="166"/>
      <c r="X699" s="166"/>
      <c r="Y699" s="166"/>
      <c r="Z699" s="253"/>
      <c r="AA699" s="192"/>
      <c r="AB699" s="11"/>
      <c r="AC699" s="11"/>
      <c r="AD699" s="196"/>
      <c r="AE699" s="164"/>
      <c r="AF699" s="190"/>
      <c r="AI699" s="190"/>
      <c r="AL699" s="190"/>
      <c r="AO699" s="190"/>
      <c r="AR699" s="191"/>
      <c r="AS699" s="165"/>
      <c r="AT699" s="187"/>
    </row>
    <row r="700" spans="2:46" ht="15" hidden="1" customHeight="1" outlineLevel="2" x14ac:dyDescent="0.4">
      <c r="B700" s="251"/>
      <c r="C700" s="145"/>
      <c r="D700" s="146"/>
      <c r="E700" s="146"/>
      <c r="F700" s="141"/>
      <c r="G700" s="171"/>
      <c r="H700" s="143" t="s">
        <v>245</v>
      </c>
      <c r="I700" s="129"/>
      <c r="J700" s="200"/>
      <c r="K700" s="143" t="s">
        <v>245</v>
      </c>
      <c r="L700" s="129"/>
      <c r="M700" s="200"/>
      <c r="N700" s="143" t="s">
        <v>245</v>
      </c>
      <c r="O700" s="129"/>
      <c r="P700" s="200"/>
      <c r="Q700" s="143" t="s">
        <v>245</v>
      </c>
      <c r="R700" s="129"/>
      <c r="S700" s="200"/>
      <c r="T700" s="144" t="s">
        <v>246</v>
      </c>
      <c r="U700" s="172">
        <f t="shared" si="95"/>
        <v>0</v>
      </c>
      <c r="V700" s="198" t="s">
        <v>330</v>
      </c>
      <c r="W700" s="166"/>
      <c r="X700" s="166"/>
      <c r="Y700" s="166"/>
      <c r="Z700" s="253"/>
      <c r="AA700" s="192"/>
      <c r="AB700" s="11"/>
      <c r="AC700" s="11"/>
      <c r="AD700" s="196"/>
      <c r="AE700" s="164"/>
      <c r="AF700" s="190"/>
      <c r="AI700" s="190"/>
      <c r="AL700" s="190"/>
      <c r="AO700" s="190"/>
      <c r="AR700" s="191"/>
      <c r="AS700" s="165"/>
      <c r="AT700" s="187"/>
    </row>
    <row r="701" spans="2:46" ht="15" hidden="1" customHeight="1" outlineLevel="2" x14ac:dyDescent="0.4">
      <c r="B701" s="251"/>
      <c r="C701" s="145"/>
      <c r="D701" s="146"/>
      <c r="E701" s="146"/>
      <c r="F701" s="141"/>
      <c r="G701" s="171"/>
      <c r="H701" s="143" t="s">
        <v>245</v>
      </c>
      <c r="I701" s="129"/>
      <c r="J701" s="200"/>
      <c r="K701" s="143" t="s">
        <v>245</v>
      </c>
      <c r="L701" s="129"/>
      <c r="M701" s="200"/>
      <c r="N701" s="143" t="s">
        <v>245</v>
      </c>
      <c r="O701" s="129"/>
      <c r="P701" s="200"/>
      <c r="Q701" s="143" t="s">
        <v>245</v>
      </c>
      <c r="R701" s="129"/>
      <c r="S701" s="200"/>
      <c r="T701" s="144" t="s">
        <v>246</v>
      </c>
      <c r="U701" s="172">
        <f t="shared" si="95"/>
        <v>0</v>
      </c>
      <c r="V701" s="198" t="s">
        <v>330</v>
      </c>
      <c r="W701" s="166"/>
      <c r="X701" s="166"/>
      <c r="Y701" s="166"/>
      <c r="Z701" s="253"/>
      <c r="AA701" s="192"/>
      <c r="AB701" s="11"/>
      <c r="AC701" s="11"/>
      <c r="AD701" s="196"/>
      <c r="AE701" s="164"/>
      <c r="AF701" s="190"/>
      <c r="AI701" s="190"/>
      <c r="AL701" s="190"/>
      <c r="AO701" s="190"/>
      <c r="AR701" s="191"/>
      <c r="AS701" s="165"/>
      <c r="AT701" s="187"/>
    </row>
    <row r="702" spans="2:46" ht="15" hidden="1" customHeight="1" outlineLevel="2" x14ac:dyDescent="0.4">
      <c r="B702" s="251"/>
      <c r="C702" s="145"/>
      <c r="D702" s="146"/>
      <c r="E702" s="146"/>
      <c r="F702" s="141"/>
      <c r="G702" s="171"/>
      <c r="H702" s="143" t="s">
        <v>245</v>
      </c>
      <c r="I702" s="129"/>
      <c r="J702" s="200"/>
      <c r="K702" s="143" t="s">
        <v>245</v>
      </c>
      <c r="L702" s="129"/>
      <c r="M702" s="200"/>
      <c r="N702" s="143" t="s">
        <v>245</v>
      </c>
      <c r="O702" s="129"/>
      <c r="P702" s="200"/>
      <c r="Q702" s="143" t="s">
        <v>245</v>
      </c>
      <c r="R702" s="129"/>
      <c r="S702" s="200"/>
      <c r="T702" s="144" t="s">
        <v>246</v>
      </c>
      <c r="U702" s="172">
        <f t="shared" si="95"/>
        <v>0</v>
      </c>
      <c r="V702" s="198" t="s">
        <v>330</v>
      </c>
      <c r="W702" s="166"/>
      <c r="X702" s="166"/>
      <c r="Y702" s="166"/>
      <c r="Z702" s="253"/>
      <c r="AA702" s="192"/>
      <c r="AB702" s="11"/>
      <c r="AC702" s="11"/>
      <c r="AD702" s="196"/>
      <c r="AE702" s="164"/>
      <c r="AF702" s="190"/>
      <c r="AI702" s="190"/>
      <c r="AL702" s="190"/>
      <c r="AO702" s="190"/>
      <c r="AR702" s="191"/>
      <c r="AS702" s="165"/>
      <c r="AT702" s="187"/>
    </row>
    <row r="703" spans="2:46" ht="15" hidden="1" customHeight="1" outlineLevel="2" x14ac:dyDescent="0.4">
      <c r="B703" s="251"/>
      <c r="C703" s="145"/>
      <c r="D703" s="146"/>
      <c r="E703" s="146"/>
      <c r="F703" s="141"/>
      <c r="G703" s="171"/>
      <c r="H703" s="143" t="s">
        <v>245</v>
      </c>
      <c r="I703" s="129"/>
      <c r="J703" s="200"/>
      <c r="K703" s="143" t="s">
        <v>245</v>
      </c>
      <c r="L703" s="129"/>
      <c r="M703" s="200"/>
      <c r="N703" s="143" t="s">
        <v>245</v>
      </c>
      <c r="O703" s="129"/>
      <c r="P703" s="200"/>
      <c r="Q703" s="143" t="s">
        <v>245</v>
      </c>
      <c r="R703" s="129"/>
      <c r="S703" s="200"/>
      <c r="T703" s="144" t="s">
        <v>246</v>
      </c>
      <c r="U703" s="172">
        <f t="shared" si="95"/>
        <v>0</v>
      </c>
      <c r="V703" s="198" t="s">
        <v>330</v>
      </c>
      <c r="W703" s="166"/>
      <c r="X703" s="166"/>
      <c r="Y703" s="166"/>
      <c r="Z703" s="253"/>
      <c r="AA703" s="192"/>
      <c r="AB703" s="11"/>
      <c r="AC703" s="11"/>
      <c r="AD703" s="196"/>
      <c r="AE703" s="164"/>
      <c r="AF703" s="190"/>
      <c r="AI703" s="190"/>
      <c r="AL703" s="190"/>
      <c r="AO703" s="190"/>
      <c r="AR703" s="191"/>
      <c r="AS703" s="165"/>
      <c r="AT703" s="187"/>
    </row>
    <row r="704" spans="2:46" ht="15" hidden="1" customHeight="1" outlineLevel="2" x14ac:dyDescent="0.4">
      <c r="B704" s="251"/>
      <c r="C704" s="145"/>
      <c r="D704" s="146"/>
      <c r="E704" s="146"/>
      <c r="F704" s="141"/>
      <c r="G704" s="171"/>
      <c r="H704" s="143" t="s">
        <v>245</v>
      </c>
      <c r="I704" s="129"/>
      <c r="J704" s="200"/>
      <c r="K704" s="143" t="s">
        <v>245</v>
      </c>
      <c r="L704" s="129"/>
      <c r="M704" s="200"/>
      <c r="N704" s="143" t="s">
        <v>245</v>
      </c>
      <c r="O704" s="129"/>
      <c r="P704" s="200"/>
      <c r="Q704" s="143" t="s">
        <v>245</v>
      </c>
      <c r="R704" s="129"/>
      <c r="S704" s="200"/>
      <c r="T704" s="144" t="s">
        <v>246</v>
      </c>
      <c r="U704" s="172">
        <f t="shared" si="95"/>
        <v>0</v>
      </c>
      <c r="V704" s="198" t="s">
        <v>330</v>
      </c>
      <c r="W704" s="166"/>
      <c r="X704" s="166"/>
      <c r="Y704" s="166"/>
      <c r="Z704" s="253"/>
      <c r="AA704" s="192"/>
      <c r="AB704" s="11"/>
      <c r="AC704" s="11"/>
      <c r="AD704" s="196"/>
      <c r="AE704" s="164"/>
      <c r="AF704" s="190"/>
      <c r="AI704" s="190"/>
      <c r="AL704" s="190"/>
      <c r="AO704" s="190"/>
      <c r="AR704" s="191"/>
      <c r="AS704" s="165"/>
      <c r="AT704" s="187"/>
    </row>
    <row r="705" spans="2:46" ht="15" hidden="1" customHeight="1" outlineLevel="2" x14ac:dyDescent="0.4">
      <c r="B705" s="251"/>
      <c r="C705" s="145"/>
      <c r="D705" s="146"/>
      <c r="E705" s="146"/>
      <c r="F705" s="141"/>
      <c r="G705" s="171"/>
      <c r="H705" s="143" t="s">
        <v>245</v>
      </c>
      <c r="I705" s="129"/>
      <c r="J705" s="200"/>
      <c r="K705" s="143" t="s">
        <v>245</v>
      </c>
      <c r="L705" s="129"/>
      <c r="M705" s="200"/>
      <c r="N705" s="143" t="s">
        <v>245</v>
      </c>
      <c r="O705" s="129"/>
      <c r="P705" s="200"/>
      <c r="Q705" s="143" t="s">
        <v>245</v>
      </c>
      <c r="R705" s="129"/>
      <c r="S705" s="200"/>
      <c r="T705" s="144" t="s">
        <v>246</v>
      </c>
      <c r="U705" s="172">
        <f t="shared" si="95"/>
        <v>0</v>
      </c>
      <c r="V705" s="198" t="s">
        <v>330</v>
      </c>
      <c r="W705" s="166"/>
      <c r="X705" s="166"/>
      <c r="Y705" s="166"/>
      <c r="Z705" s="253"/>
      <c r="AA705" s="192"/>
      <c r="AB705" s="11"/>
      <c r="AC705" s="11"/>
      <c r="AD705" s="196"/>
      <c r="AE705" s="164"/>
      <c r="AF705" s="190"/>
      <c r="AI705" s="190"/>
      <c r="AL705" s="190"/>
      <c r="AO705" s="190"/>
      <c r="AR705" s="191"/>
      <c r="AS705" s="165"/>
      <c r="AT705" s="187"/>
    </row>
    <row r="706" spans="2:46" ht="15" hidden="1" customHeight="1" outlineLevel="2" x14ac:dyDescent="0.4">
      <c r="B706" s="251"/>
      <c r="C706" s="145"/>
      <c r="D706" s="146"/>
      <c r="E706" s="146"/>
      <c r="F706" s="141"/>
      <c r="G706" s="171"/>
      <c r="H706" s="143" t="s">
        <v>245</v>
      </c>
      <c r="I706" s="129"/>
      <c r="J706" s="200"/>
      <c r="K706" s="143" t="s">
        <v>245</v>
      </c>
      <c r="L706" s="129"/>
      <c r="M706" s="200"/>
      <c r="N706" s="143" t="s">
        <v>245</v>
      </c>
      <c r="O706" s="129"/>
      <c r="P706" s="200"/>
      <c r="Q706" s="143" t="s">
        <v>245</v>
      </c>
      <c r="R706" s="129"/>
      <c r="S706" s="200"/>
      <c r="T706" s="144" t="s">
        <v>246</v>
      </c>
      <c r="U706" s="172">
        <f t="shared" si="95"/>
        <v>0</v>
      </c>
      <c r="V706" s="198" t="s">
        <v>330</v>
      </c>
      <c r="W706" s="166"/>
      <c r="X706" s="166"/>
      <c r="Y706" s="166"/>
      <c r="Z706" s="253"/>
      <c r="AA706" s="192"/>
      <c r="AB706" s="11"/>
      <c r="AC706" s="11"/>
      <c r="AD706" s="196"/>
      <c r="AE706" s="164"/>
      <c r="AF706" s="190"/>
      <c r="AI706" s="190"/>
      <c r="AL706" s="190"/>
      <c r="AO706" s="190"/>
      <c r="AR706" s="191"/>
      <c r="AS706" s="165"/>
      <c r="AT706" s="187"/>
    </row>
    <row r="707" spans="2:46" ht="15" hidden="1" customHeight="1" outlineLevel="2" x14ac:dyDescent="0.4">
      <c r="B707" s="251"/>
      <c r="C707" s="145"/>
      <c r="D707" s="146"/>
      <c r="E707" s="146"/>
      <c r="F707" s="141"/>
      <c r="G707" s="171"/>
      <c r="H707" s="143" t="s">
        <v>245</v>
      </c>
      <c r="I707" s="129"/>
      <c r="J707" s="200"/>
      <c r="K707" s="143" t="s">
        <v>245</v>
      </c>
      <c r="L707" s="129"/>
      <c r="M707" s="200"/>
      <c r="N707" s="143" t="s">
        <v>245</v>
      </c>
      <c r="O707" s="129"/>
      <c r="P707" s="200"/>
      <c r="Q707" s="143" t="s">
        <v>245</v>
      </c>
      <c r="R707" s="129"/>
      <c r="S707" s="200"/>
      <c r="T707" s="144" t="s">
        <v>246</v>
      </c>
      <c r="U707" s="172">
        <f t="shared" si="94"/>
        <v>0</v>
      </c>
      <c r="V707" s="198" t="s">
        <v>330</v>
      </c>
      <c r="W707" s="166"/>
      <c r="X707" s="166"/>
      <c r="Y707" s="166"/>
      <c r="Z707" s="253"/>
      <c r="AA707" s="192"/>
      <c r="AB707" s="11"/>
      <c r="AC707" s="11"/>
      <c r="AD707" s="196"/>
      <c r="AE707" s="164"/>
      <c r="AF707" s="190"/>
      <c r="AI707" s="190"/>
      <c r="AL707" s="190"/>
      <c r="AO707" s="190"/>
      <c r="AR707" s="191"/>
      <c r="AS707" s="165"/>
      <c r="AT707" s="187"/>
    </row>
    <row r="708" spans="2:46" ht="15" hidden="1" customHeight="1" outlineLevel="2" x14ac:dyDescent="0.4">
      <c r="B708" s="251"/>
      <c r="C708" s="145"/>
      <c r="D708" s="146"/>
      <c r="E708" s="146"/>
      <c r="F708" s="141"/>
      <c r="G708" s="171"/>
      <c r="H708" s="143" t="s">
        <v>245</v>
      </c>
      <c r="I708" s="129"/>
      <c r="J708" s="200"/>
      <c r="K708" s="143" t="s">
        <v>245</v>
      </c>
      <c r="L708" s="129"/>
      <c r="M708" s="200"/>
      <c r="N708" s="143" t="s">
        <v>245</v>
      </c>
      <c r="O708" s="129"/>
      <c r="P708" s="200"/>
      <c r="Q708" s="143" t="s">
        <v>245</v>
      </c>
      <c r="R708" s="129"/>
      <c r="S708" s="200"/>
      <c r="T708" s="144" t="s">
        <v>246</v>
      </c>
      <c r="U708" s="172">
        <f t="shared" si="94"/>
        <v>0</v>
      </c>
      <c r="V708" s="198" t="s">
        <v>330</v>
      </c>
      <c r="W708" s="166"/>
      <c r="X708" s="166"/>
      <c r="Y708" s="166"/>
      <c r="Z708" s="253"/>
      <c r="AA708" s="192"/>
      <c r="AB708" s="11"/>
      <c r="AC708" s="11"/>
      <c r="AD708" s="196"/>
      <c r="AE708" s="164"/>
      <c r="AF708" s="190"/>
      <c r="AI708" s="190"/>
      <c r="AL708" s="190"/>
      <c r="AO708" s="190"/>
      <c r="AR708" s="191"/>
      <c r="AS708" s="165"/>
      <c r="AT708" s="187"/>
    </row>
    <row r="709" spans="2:46" ht="15" hidden="1" customHeight="1" outlineLevel="2" x14ac:dyDescent="0.4">
      <c r="B709" s="251"/>
      <c r="C709" s="145"/>
      <c r="D709" s="146"/>
      <c r="E709" s="146"/>
      <c r="F709" s="141"/>
      <c r="G709" s="171"/>
      <c r="H709" s="143" t="s">
        <v>245</v>
      </c>
      <c r="I709" s="129"/>
      <c r="J709" s="200"/>
      <c r="K709" s="143" t="s">
        <v>245</v>
      </c>
      <c r="L709" s="129"/>
      <c r="M709" s="200"/>
      <c r="N709" s="143" t="s">
        <v>245</v>
      </c>
      <c r="O709" s="129"/>
      <c r="P709" s="200"/>
      <c r="Q709" s="143" t="s">
        <v>245</v>
      </c>
      <c r="R709" s="129"/>
      <c r="S709" s="200"/>
      <c r="T709" s="144" t="s">
        <v>246</v>
      </c>
      <c r="U709" s="172">
        <f t="shared" si="94"/>
        <v>0</v>
      </c>
      <c r="V709" s="198" t="s">
        <v>330</v>
      </c>
      <c r="W709" s="166"/>
      <c r="X709" s="166"/>
      <c r="Y709" s="166"/>
      <c r="Z709" s="253"/>
      <c r="AA709" s="192"/>
      <c r="AB709" s="11"/>
      <c r="AC709" s="11"/>
      <c r="AD709" s="196"/>
      <c r="AE709" s="164"/>
      <c r="AF709" s="190"/>
      <c r="AI709" s="190"/>
      <c r="AL709" s="190"/>
      <c r="AO709" s="190"/>
      <c r="AR709" s="191"/>
      <c r="AS709" s="165"/>
      <c r="AT709" s="187"/>
    </row>
    <row r="710" spans="2:46" ht="15" hidden="1" customHeight="1" outlineLevel="2" x14ac:dyDescent="0.4">
      <c r="B710" s="251"/>
      <c r="C710" s="145"/>
      <c r="D710" s="146"/>
      <c r="E710" s="146"/>
      <c r="F710" s="141"/>
      <c r="G710" s="171"/>
      <c r="H710" s="143" t="s">
        <v>245</v>
      </c>
      <c r="I710" s="129"/>
      <c r="J710" s="200"/>
      <c r="K710" s="143" t="s">
        <v>245</v>
      </c>
      <c r="L710" s="129"/>
      <c r="M710" s="200"/>
      <c r="N710" s="143" t="s">
        <v>245</v>
      </c>
      <c r="O710" s="129"/>
      <c r="P710" s="200"/>
      <c r="Q710" s="143" t="s">
        <v>245</v>
      </c>
      <c r="R710" s="129"/>
      <c r="S710" s="200"/>
      <c r="T710" s="144" t="s">
        <v>246</v>
      </c>
      <c r="U710" s="172">
        <f t="shared" si="94"/>
        <v>0</v>
      </c>
      <c r="V710" s="198" t="s">
        <v>330</v>
      </c>
      <c r="W710" s="166"/>
      <c r="X710" s="166"/>
      <c r="Y710" s="166"/>
      <c r="Z710" s="253"/>
      <c r="AA710" s="192"/>
      <c r="AB710" s="11"/>
      <c r="AC710" s="11"/>
      <c r="AD710" s="196"/>
      <c r="AE710" s="164"/>
      <c r="AF710" s="190"/>
      <c r="AI710" s="190"/>
      <c r="AL710" s="190"/>
      <c r="AO710" s="190"/>
      <c r="AR710" s="191"/>
      <c r="AS710" s="165"/>
      <c r="AT710" s="187"/>
    </row>
    <row r="711" spans="2:46" ht="15" hidden="1" customHeight="1" outlineLevel="2" x14ac:dyDescent="0.4">
      <c r="B711" s="251"/>
      <c r="C711" s="145"/>
      <c r="D711" s="146"/>
      <c r="E711" s="146"/>
      <c r="F711" s="141"/>
      <c r="G711" s="171"/>
      <c r="H711" s="143" t="s">
        <v>245</v>
      </c>
      <c r="I711" s="129"/>
      <c r="J711" s="200"/>
      <c r="K711" s="143" t="s">
        <v>245</v>
      </c>
      <c r="L711" s="129"/>
      <c r="M711" s="200"/>
      <c r="N711" s="143" t="s">
        <v>245</v>
      </c>
      <c r="O711" s="129"/>
      <c r="P711" s="200"/>
      <c r="Q711" s="143" t="s">
        <v>245</v>
      </c>
      <c r="R711" s="129"/>
      <c r="S711" s="200"/>
      <c r="T711" s="144" t="s">
        <v>246</v>
      </c>
      <c r="U711" s="172">
        <f t="shared" si="94"/>
        <v>0</v>
      </c>
      <c r="V711" s="198" t="s">
        <v>330</v>
      </c>
      <c r="W711" s="166"/>
      <c r="X711" s="166"/>
      <c r="Y711" s="166"/>
      <c r="Z711" s="253"/>
      <c r="AA711" s="192"/>
      <c r="AB711" s="11"/>
      <c r="AC711" s="11"/>
      <c r="AD711" s="196"/>
      <c r="AE711" s="164"/>
      <c r="AF711" s="190"/>
      <c r="AI711" s="190"/>
      <c r="AL711" s="190"/>
      <c r="AO711" s="190"/>
      <c r="AR711" s="191"/>
      <c r="AS711" s="165"/>
      <c r="AT711" s="187"/>
    </row>
    <row r="712" spans="2:46" ht="15" hidden="1" customHeight="1" outlineLevel="2" x14ac:dyDescent="0.4">
      <c r="B712" s="251"/>
      <c r="C712" s="145"/>
      <c r="D712" s="146"/>
      <c r="E712" s="146"/>
      <c r="F712" s="141"/>
      <c r="G712" s="171"/>
      <c r="H712" s="143" t="s">
        <v>245</v>
      </c>
      <c r="I712" s="129"/>
      <c r="J712" s="200"/>
      <c r="K712" s="143" t="s">
        <v>245</v>
      </c>
      <c r="L712" s="129"/>
      <c r="M712" s="200"/>
      <c r="N712" s="143" t="s">
        <v>245</v>
      </c>
      <c r="O712" s="129"/>
      <c r="P712" s="200"/>
      <c r="Q712" s="143" t="s">
        <v>245</v>
      </c>
      <c r="R712" s="129"/>
      <c r="S712" s="200"/>
      <c r="T712" s="144" t="s">
        <v>246</v>
      </c>
      <c r="U712" s="172">
        <f t="shared" si="94"/>
        <v>0</v>
      </c>
      <c r="V712" s="198" t="s">
        <v>330</v>
      </c>
      <c r="W712" s="166"/>
      <c r="X712" s="166"/>
      <c r="Y712" s="166"/>
      <c r="Z712" s="253"/>
      <c r="AA712" s="192"/>
      <c r="AB712" s="11"/>
      <c r="AC712" s="11"/>
      <c r="AD712" s="196"/>
      <c r="AE712" s="164"/>
      <c r="AF712" s="190"/>
      <c r="AI712" s="190"/>
      <c r="AL712" s="190"/>
      <c r="AO712" s="190"/>
      <c r="AR712" s="191"/>
      <c r="AS712" s="165"/>
      <c r="AT712" s="187"/>
    </row>
    <row r="713" spans="2:46" ht="15" hidden="1" customHeight="1" outlineLevel="2" x14ac:dyDescent="0.4">
      <c r="B713" s="251"/>
      <c r="C713" s="145"/>
      <c r="D713" s="146"/>
      <c r="E713" s="146"/>
      <c r="F713" s="141"/>
      <c r="G713" s="171"/>
      <c r="H713" s="143" t="s">
        <v>245</v>
      </c>
      <c r="I713" s="129"/>
      <c r="J713" s="200"/>
      <c r="K713" s="143" t="s">
        <v>245</v>
      </c>
      <c r="L713" s="129"/>
      <c r="M713" s="200"/>
      <c r="N713" s="143" t="s">
        <v>245</v>
      </c>
      <c r="O713" s="129"/>
      <c r="P713" s="200"/>
      <c r="Q713" s="143" t="s">
        <v>245</v>
      </c>
      <c r="R713" s="129"/>
      <c r="S713" s="200"/>
      <c r="T713" s="144" t="s">
        <v>246</v>
      </c>
      <c r="U713" s="172">
        <f t="shared" si="94"/>
        <v>0</v>
      </c>
      <c r="V713" s="198" t="s">
        <v>330</v>
      </c>
      <c r="W713" s="166"/>
      <c r="X713" s="166"/>
      <c r="Y713" s="166"/>
      <c r="Z713" s="253"/>
      <c r="AA713" s="192"/>
      <c r="AB713" s="11"/>
      <c r="AC713" s="11"/>
      <c r="AD713" s="196"/>
      <c r="AE713" s="164"/>
      <c r="AF713" s="190"/>
      <c r="AI713" s="190"/>
      <c r="AL713" s="190"/>
      <c r="AO713" s="190"/>
      <c r="AR713" s="191"/>
      <c r="AS713" s="165"/>
      <c r="AT713" s="187"/>
    </row>
    <row r="714" spans="2:46" ht="15" hidden="1" customHeight="1" outlineLevel="2" x14ac:dyDescent="0.4">
      <c r="B714" s="251"/>
      <c r="C714" s="145"/>
      <c r="D714" s="146"/>
      <c r="E714" s="146"/>
      <c r="F714" s="141"/>
      <c r="G714" s="171"/>
      <c r="H714" s="143" t="s">
        <v>245</v>
      </c>
      <c r="I714" s="129"/>
      <c r="J714" s="200"/>
      <c r="K714" s="143" t="s">
        <v>245</v>
      </c>
      <c r="L714" s="129"/>
      <c r="M714" s="200"/>
      <c r="N714" s="143" t="s">
        <v>245</v>
      </c>
      <c r="O714" s="129"/>
      <c r="P714" s="200"/>
      <c r="Q714" s="143" t="s">
        <v>245</v>
      </c>
      <c r="R714" s="129"/>
      <c r="S714" s="200"/>
      <c r="T714" s="144" t="s">
        <v>246</v>
      </c>
      <c r="U714" s="172">
        <f t="shared" si="94"/>
        <v>0</v>
      </c>
      <c r="V714" s="198" t="s">
        <v>330</v>
      </c>
      <c r="W714" s="166"/>
      <c r="X714" s="166"/>
      <c r="Y714" s="166"/>
      <c r="Z714" s="253"/>
      <c r="AA714" s="192"/>
      <c r="AB714" s="11"/>
      <c r="AC714" s="11"/>
      <c r="AD714" s="196"/>
      <c r="AE714" s="164"/>
      <c r="AF714" s="190"/>
      <c r="AI714" s="190"/>
      <c r="AL714" s="190"/>
      <c r="AO714" s="190"/>
      <c r="AR714" s="191"/>
      <c r="AS714" s="165"/>
      <c r="AT714" s="187"/>
    </row>
    <row r="715" spans="2:46" ht="15" hidden="1" customHeight="1" outlineLevel="2" x14ac:dyDescent="0.4">
      <c r="B715" s="251"/>
      <c r="C715" s="145"/>
      <c r="D715" s="146"/>
      <c r="E715" s="146"/>
      <c r="F715" s="141"/>
      <c r="G715" s="171"/>
      <c r="H715" s="143" t="s">
        <v>245</v>
      </c>
      <c r="I715" s="129"/>
      <c r="J715" s="200"/>
      <c r="K715" s="143" t="s">
        <v>245</v>
      </c>
      <c r="L715" s="129"/>
      <c r="M715" s="200"/>
      <c r="N715" s="143" t="s">
        <v>245</v>
      </c>
      <c r="O715" s="129"/>
      <c r="P715" s="200"/>
      <c r="Q715" s="143" t="s">
        <v>245</v>
      </c>
      <c r="R715" s="129"/>
      <c r="S715" s="200"/>
      <c r="T715" s="144" t="s">
        <v>246</v>
      </c>
      <c r="U715" s="172">
        <f t="shared" si="94"/>
        <v>0</v>
      </c>
      <c r="V715" s="198" t="s">
        <v>330</v>
      </c>
      <c r="W715" s="166"/>
      <c r="X715" s="166"/>
      <c r="Y715" s="166"/>
      <c r="Z715" s="253"/>
      <c r="AA715" s="192"/>
      <c r="AB715" s="11"/>
      <c r="AC715" s="11"/>
      <c r="AD715" s="196"/>
      <c r="AE715" s="164"/>
      <c r="AF715" s="190"/>
      <c r="AI715" s="190"/>
      <c r="AL715" s="190"/>
      <c r="AO715" s="190"/>
      <c r="AR715" s="191"/>
      <c r="AS715" s="165"/>
      <c r="AT715" s="187"/>
    </row>
    <row r="716" spans="2:46" ht="15" hidden="1" customHeight="1" outlineLevel="2" x14ac:dyDescent="0.4">
      <c r="B716" s="251"/>
      <c r="C716" s="145"/>
      <c r="D716" s="146"/>
      <c r="E716" s="146"/>
      <c r="F716" s="141"/>
      <c r="G716" s="171"/>
      <c r="H716" s="143" t="s">
        <v>245</v>
      </c>
      <c r="I716" s="129"/>
      <c r="J716" s="200"/>
      <c r="K716" s="143" t="s">
        <v>245</v>
      </c>
      <c r="L716" s="129"/>
      <c r="M716" s="200"/>
      <c r="N716" s="143" t="s">
        <v>245</v>
      </c>
      <c r="O716" s="129"/>
      <c r="P716" s="200"/>
      <c r="Q716" s="143" t="s">
        <v>245</v>
      </c>
      <c r="R716" s="129"/>
      <c r="S716" s="200"/>
      <c r="T716" s="144" t="s">
        <v>246</v>
      </c>
      <c r="U716" s="172">
        <f t="shared" si="94"/>
        <v>0</v>
      </c>
      <c r="V716" s="198" t="s">
        <v>330</v>
      </c>
      <c r="W716" s="166"/>
      <c r="X716" s="166"/>
      <c r="Y716" s="166"/>
      <c r="Z716" s="253"/>
      <c r="AA716" s="192"/>
      <c r="AB716" s="11"/>
      <c r="AC716" s="11"/>
      <c r="AD716" s="196"/>
      <c r="AE716" s="164"/>
      <c r="AF716" s="190"/>
      <c r="AI716" s="190"/>
      <c r="AL716" s="190"/>
      <c r="AO716" s="190"/>
      <c r="AR716" s="191"/>
      <c r="AS716" s="165"/>
      <c r="AT716" s="187"/>
    </row>
    <row r="717" spans="2:46" ht="15" hidden="1" customHeight="1" outlineLevel="2" x14ac:dyDescent="0.4">
      <c r="B717" s="251"/>
      <c r="C717" s="147"/>
      <c r="D717" s="147"/>
      <c r="E717" s="147"/>
      <c r="F717" s="141"/>
      <c r="G717" s="171"/>
      <c r="H717" s="143" t="s">
        <v>245</v>
      </c>
      <c r="I717" s="129"/>
      <c r="J717" s="200"/>
      <c r="K717" s="143" t="s">
        <v>245</v>
      </c>
      <c r="L717" s="129"/>
      <c r="M717" s="200"/>
      <c r="N717" s="143" t="s">
        <v>245</v>
      </c>
      <c r="O717" s="129"/>
      <c r="P717" s="200"/>
      <c r="Q717" s="143" t="s">
        <v>245</v>
      </c>
      <c r="R717" s="129"/>
      <c r="S717" s="200"/>
      <c r="T717" s="144" t="s">
        <v>246</v>
      </c>
      <c r="U717" s="172">
        <f t="shared" si="94"/>
        <v>0</v>
      </c>
      <c r="V717" s="198" t="s">
        <v>330</v>
      </c>
      <c r="W717" s="166"/>
      <c r="X717" s="166"/>
      <c r="Y717" s="166"/>
      <c r="Z717" s="253"/>
      <c r="AA717" s="1"/>
      <c r="AB717" s="1"/>
      <c r="AC717" s="1"/>
      <c r="AD717" s="189"/>
      <c r="AE717" s="164"/>
      <c r="AF717" s="190"/>
      <c r="AI717" s="190"/>
      <c r="AL717" s="190"/>
      <c r="AO717" s="190"/>
      <c r="AR717" s="191"/>
      <c r="AS717" s="165"/>
      <c r="AT717" s="187"/>
    </row>
    <row r="718" spans="2:46" ht="15" hidden="1" customHeight="1" outlineLevel="2" x14ac:dyDescent="0.4">
      <c r="B718" s="251"/>
      <c r="C718" s="147"/>
      <c r="D718" s="147"/>
      <c r="E718" s="147"/>
      <c r="F718" s="141"/>
      <c r="G718" s="171"/>
      <c r="H718" s="143" t="s">
        <v>245</v>
      </c>
      <c r="I718" s="129"/>
      <c r="J718" s="200"/>
      <c r="K718" s="143" t="s">
        <v>245</v>
      </c>
      <c r="L718" s="129"/>
      <c r="M718" s="200"/>
      <c r="N718" s="143" t="s">
        <v>245</v>
      </c>
      <c r="O718" s="129"/>
      <c r="P718" s="200"/>
      <c r="Q718" s="143" t="s">
        <v>245</v>
      </c>
      <c r="R718" s="129"/>
      <c r="S718" s="200"/>
      <c r="T718" s="144" t="s">
        <v>246</v>
      </c>
      <c r="U718" s="172">
        <f t="shared" si="94"/>
        <v>0</v>
      </c>
      <c r="V718" s="198" t="s">
        <v>330</v>
      </c>
      <c r="W718" s="166"/>
      <c r="X718" s="166"/>
      <c r="Y718" s="166"/>
      <c r="Z718" s="253"/>
      <c r="AA718" s="1"/>
      <c r="AB718" s="1"/>
      <c r="AC718" s="1"/>
      <c r="AD718" s="189"/>
      <c r="AE718" s="164"/>
      <c r="AF718" s="190"/>
      <c r="AI718" s="190"/>
      <c r="AL718" s="190"/>
      <c r="AO718" s="190"/>
      <c r="AR718" s="191"/>
      <c r="AS718" s="165"/>
      <c r="AT718" s="187"/>
    </row>
    <row r="719" spans="2:46" ht="15" hidden="1" customHeight="1" outlineLevel="2" x14ac:dyDescent="0.4">
      <c r="B719" s="251"/>
      <c r="C719" s="147"/>
      <c r="D719" s="147"/>
      <c r="E719" s="147"/>
      <c r="F719" s="141"/>
      <c r="G719" s="171"/>
      <c r="H719" s="143" t="s">
        <v>245</v>
      </c>
      <c r="I719" s="129"/>
      <c r="J719" s="200"/>
      <c r="K719" s="143" t="s">
        <v>245</v>
      </c>
      <c r="L719" s="129"/>
      <c r="M719" s="200"/>
      <c r="N719" s="143" t="s">
        <v>245</v>
      </c>
      <c r="O719" s="129"/>
      <c r="P719" s="200"/>
      <c r="Q719" s="143" t="s">
        <v>245</v>
      </c>
      <c r="R719" s="129"/>
      <c r="S719" s="200"/>
      <c r="T719" s="144" t="s">
        <v>246</v>
      </c>
      <c r="U719" s="172">
        <f>PRODUCT(G719,I719,L719,O719,R719)</f>
        <v>0</v>
      </c>
      <c r="V719" s="198" t="s">
        <v>330</v>
      </c>
      <c r="W719" s="166"/>
      <c r="X719" s="166"/>
      <c r="Y719" s="166"/>
      <c r="Z719" s="253"/>
      <c r="AA719" s="1"/>
      <c r="AB719" s="1"/>
      <c r="AC719" s="1"/>
      <c r="AD719" s="189"/>
      <c r="AE719" s="164"/>
      <c r="AF719" s="190"/>
      <c r="AI719" s="190"/>
      <c r="AL719" s="190"/>
      <c r="AO719" s="190"/>
      <c r="AR719" s="191"/>
      <c r="AS719" s="165"/>
      <c r="AT719" s="187"/>
    </row>
    <row r="720" spans="2:46" ht="15" customHeight="1" outlineLevel="1" collapsed="1" x14ac:dyDescent="0.4">
      <c r="B720" s="252"/>
      <c r="C720" s="149"/>
      <c r="D720" s="149"/>
      <c r="E720" s="149"/>
      <c r="F720" s="150"/>
      <c r="G720" s="180"/>
      <c r="H720" s="152"/>
      <c r="I720" s="136"/>
      <c r="J720" s="136"/>
      <c r="K720" s="152"/>
      <c r="L720" s="136"/>
      <c r="M720" s="136"/>
      <c r="N720" s="152"/>
      <c r="O720" s="136"/>
      <c r="P720" s="136"/>
      <c r="Q720" s="152"/>
      <c r="R720" s="136"/>
      <c r="S720" s="136"/>
      <c r="T720" s="129" t="s">
        <v>253</v>
      </c>
      <c r="U720" s="172">
        <f>ROUNDDOWN(SUM(U690:U719),-3)</f>
        <v>0</v>
      </c>
      <c r="V720" s="138"/>
      <c r="W720" s="166"/>
      <c r="X720" s="166"/>
      <c r="Y720" s="166"/>
      <c r="Z720" s="253"/>
      <c r="AA720" s="1"/>
      <c r="AB720" s="1"/>
      <c r="AC720" s="1"/>
      <c r="AD720" s="189"/>
      <c r="AE720" s="194"/>
      <c r="AF720" s="190"/>
      <c r="AI720" s="190"/>
      <c r="AL720" s="190"/>
      <c r="AO720" s="190"/>
      <c r="AS720" s="165"/>
      <c r="AT720" s="187"/>
    </row>
    <row r="721" spans="2:46" ht="15" customHeight="1" outlineLevel="1" x14ac:dyDescent="0.4">
      <c r="B721" s="250" t="s">
        <v>258</v>
      </c>
      <c r="C721" s="133" t="str">
        <f>IF('03-1_収支予算書'!B85="","",'03-1_収支予算書'!B85)</f>
        <v/>
      </c>
      <c r="D721" s="134" t="e">
        <f>IF('03-1_収支予算書'!C85="","",'03-1_収支予算書'!C85)*1000</f>
        <v>#VALUE!</v>
      </c>
      <c r="E721" s="134" t="e">
        <f>IF('03-1_収支予算書'!D85="","",'03-1_収支予算書'!D85)*1000</f>
        <v>#VALUE!</v>
      </c>
      <c r="F721" s="150"/>
      <c r="G721" s="179"/>
      <c r="H721" s="136"/>
      <c r="I721" s="136"/>
      <c r="J721" s="136"/>
      <c r="K721" s="136"/>
      <c r="L721" s="136"/>
      <c r="M721" s="136"/>
      <c r="N721" s="136"/>
      <c r="O721" s="136"/>
      <c r="P721" s="136"/>
      <c r="Q721" s="136"/>
      <c r="R721" s="136"/>
      <c r="S721" s="136"/>
      <c r="T721" s="136"/>
      <c r="U721" s="175"/>
      <c r="V721" s="138"/>
      <c r="W721" s="166"/>
      <c r="X721" s="166"/>
      <c r="Y721" s="166"/>
      <c r="Z721" s="253"/>
      <c r="AA721" s="1"/>
      <c r="AB721" s="186"/>
      <c r="AC721" s="186"/>
      <c r="AD721" s="189"/>
      <c r="AT721" s="187"/>
    </row>
    <row r="722" spans="2:46" ht="15" customHeight="1" outlineLevel="1" x14ac:dyDescent="0.4">
      <c r="B722" s="251"/>
      <c r="C722" s="139" t="s">
        <v>244</v>
      </c>
      <c r="D722" s="140">
        <f>ROUNDDOWN(SUMIF(V722:V751,"助成金以外からの支出",U722:U751),-3)</f>
        <v>0</v>
      </c>
      <c r="E722" s="140">
        <f>ROUNDDOWN(SUMIF(V722:V751,"助成金からの支出",U722:U751),-3)</f>
        <v>0</v>
      </c>
      <c r="F722" s="141"/>
      <c r="G722" s="171"/>
      <c r="H722" s="143" t="s">
        <v>245</v>
      </c>
      <c r="I722" s="129"/>
      <c r="J722" s="200"/>
      <c r="K722" s="143" t="s">
        <v>245</v>
      </c>
      <c r="L722" s="129"/>
      <c r="M722" s="200"/>
      <c r="N722" s="143" t="s">
        <v>245</v>
      </c>
      <c r="O722" s="129"/>
      <c r="P722" s="200"/>
      <c r="Q722" s="143" t="s">
        <v>245</v>
      </c>
      <c r="R722" s="129"/>
      <c r="S722" s="200"/>
      <c r="T722" s="144" t="s">
        <v>246</v>
      </c>
      <c r="U722" s="172">
        <f>PRODUCT(G722,I722,L722,O722,R722)</f>
        <v>0</v>
      </c>
      <c r="V722" s="198" t="s">
        <v>330</v>
      </c>
      <c r="W722" s="166"/>
      <c r="X722" s="166"/>
      <c r="Y722" s="166"/>
      <c r="Z722" s="253"/>
      <c r="AA722" s="188"/>
      <c r="AB722" s="163"/>
      <c r="AC722" s="163"/>
      <c r="AD722" s="189"/>
      <c r="AE722" s="164"/>
      <c r="AF722" s="190"/>
      <c r="AI722" s="190"/>
      <c r="AL722" s="190"/>
      <c r="AO722" s="190"/>
      <c r="AR722" s="191"/>
      <c r="AS722" s="165"/>
      <c r="AT722" s="187"/>
    </row>
    <row r="723" spans="2:46" ht="15" customHeight="1" outlineLevel="1" x14ac:dyDescent="0.4">
      <c r="B723" s="251"/>
      <c r="C723" s="145" t="s">
        <v>250</v>
      </c>
      <c r="D723" s="146" t="e">
        <f>IF(EXACT(D721,D722),"一致","不一致")</f>
        <v>#VALUE!</v>
      </c>
      <c r="E723" s="146" t="e">
        <f>IF(EXACT(E721,E722),"一致","不一致")</f>
        <v>#VALUE!</v>
      </c>
      <c r="F723" s="141"/>
      <c r="G723" s="171"/>
      <c r="H723" s="143" t="s">
        <v>245</v>
      </c>
      <c r="I723" s="129"/>
      <c r="J723" s="200"/>
      <c r="K723" s="143" t="s">
        <v>245</v>
      </c>
      <c r="L723" s="129"/>
      <c r="M723" s="200"/>
      <c r="N723" s="143" t="s">
        <v>245</v>
      </c>
      <c r="O723" s="129"/>
      <c r="P723" s="200"/>
      <c r="Q723" s="143" t="s">
        <v>245</v>
      </c>
      <c r="R723" s="129"/>
      <c r="S723" s="200"/>
      <c r="T723" s="144" t="s">
        <v>246</v>
      </c>
      <c r="U723" s="172">
        <f>PRODUCT(G723,I723,L723,O723,R723)</f>
        <v>0</v>
      </c>
      <c r="V723" s="198" t="s">
        <v>330</v>
      </c>
      <c r="W723" s="166"/>
      <c r="X723" s="166"/>
      <c r="Y723" s="166"/>
      <c r="Z723" s="253"/>
      <c r="AA723" s="192"/>
      <c r="AB723" s="11"/>
      <c r="AC723" s="11"/>
      <c r="AD723" s="189"/>
      <c r="AE723" s="164"/>
      <c r="AF723" s="190"/>
      <c r="AI723" s="190"/>
      <c r="AL723" s="190"/>
      <c r="AO723" s="190"/>
      <c r="AR723" s="191"/>
      <c r="AS723" s="165"/>
      <c r="AT723" s="187"/>
    </row>
    <row r="724" spans="2:46" ht="15" customHeight="1" outlineLevel="1" x14ac:dyDescent="0.4">
      <c r="B724" s="251"/>
      <c r="C724" s="145"/>
      <c r="D724" s="146"/>
      <c r="E724" s="146"/>
      <c r="F724" s="141"/>
      <c r="G724" s="171"/>
      <c r="H724" s="143" t="s">
        <v>245</v>
      </c>
      <c r="I724" s="129"/>
      <c r="J724" s="200"/>
      <c r="K724" s="143" t="s">
        <v>245</v>
      </c>
      <c r="L724" s="129"/>
      <c r="M724" s="200"/>
      <c r="N724" s="143" t="s">
        <v>245</v>
      </c>
      <c r="O724" s="129"/>
      <c r="P724" s="200"/>
      <c r="Q724" s="143" t="s">
        <v>245</v>
      </c>
      <c r="R724" s="129"/>
      <c r="S724" s="200"/>
      <c r="T724" s="144" t="s">
        <v>246</v>
      </c>
      <c r="U724" s="172">
        <f>PRODUCT(G724,I724,L724,O724,R724)</f>
        <v>0</v>
      </c>
      <c r="V724" s="198" t="s">
        <v>330</v>
      </c>
      <c r="W724" s="166"/>
      <c r="X724" s="166"/>
      <c r="Y724" s="166"/>
      <c r="Z724" s="253"/>
      <c r="AA724" s="192"/>
      <c r="AB724" s="11"/>
      <c r="AC724" s="11"/>
      <c r="AD724" s="189"/>
      <c r="AE724" s="164"/>
      <c r="AF724" s="190"/>
      <c r="AI724" s="190"/>
      <c r="AL724" s="190"/>
      <c r="AO724" s="190"/>
      <c r="AR724" s="191"/>
      <c r="AS724" s="165"/>
      <c r="AT724" s="187"/>
    </row>
    <row r="725" spans="2:46" ht="15" customHeight="1" outlineLevel="1" x14ac:dyDescent="0.4">
      <c r="B725" s="251"/>
      <c r="C725" s="145"/>
      <c r="D725" s="146"/>
      <c r="E725" s="146"/>
      <c r="F725" s="141"/>
      <c r="G725" s="171"/>
      <c r="H725" s="143" t="s">
        <v>245</v>
      </c>
      <c r="I725" s="129"/>
      <c r="J725" s="200"/>
      <c r="K725" s="143" t="s">
        <v>245</v>
      </c>
      <c r="L725" s="129"/>
      <c r="M725" s="200"/>
      <c r="N725" s="143" t="s">
        <v>245</v>
      </c>
      <c r="O725" s="129"/>
      <c r="P725" s="200"/>
      <c r="Q725" s="143" t="s">
        <v>245</v>
      </c>
      <c r="R725" s="129"/>
      <c r="S725" s="200"/>
      <c r="T725" s="144" t="s">
        <v>246</v>
      </c>
      <c r="U725" s="172">
        <f>PRODUCT(G725,I725,L725,O725,R725)</f>
        <v>0</v>
      </c>
      <c r="V725" s="198" t="s">
        <v>330</v>
      </c>
      <c r="W725" s="166"/>
      <c r="X725" s="166"/>
      <c r="Y725" s="166"/>
      <c r="Z725" s="253"/>
      <c r="AA725" s="192"/>
      <c r="AB725" s="11"/>
      <c r="AC725" s="11"/>
      <c r="AD725" s="189"/>
      <c r="AE725" s="164"/>
      <c r="AF725" s="190"/>
      <c r="AI725" s="190"/>
      <c r="AL725" s="190"/>
      <c r="AO725" s="190"/>
      <c r="AR725" s="191"/>
      <c r="AS725" s="165"/>
      <c r="AT725" s="187"/>
    </row>
    <row r="726" spans="2:46" ht="15" customHeight="1" outlineLevel="1" x14ac:dyDescent="0.4">
      <c r="B726" s="251"/>
      <c r="C726" s="145"/>
      <c r="D726" s="146"/>
      <c r="E726" s="146"/>
      <c r="F726" s="141"/>
      <c r="G726" s="171"/>
      <c r="H726" s="143" t="s">
        <v>245</v>
      </c>
      <c r="I726" s="129"/>
      <c r="J726" s="200"/>
      <c r="K726" s="143" t="s">
        <v>245</v>
      </c>
      <c r="L726" s="129"/>
      <c r="M726" s="200"/>
      <c r="N726" s="143" t="s">
        <v>245</v>
      </c>
      <c r="O726" s="129"/>
      <c r="P726" s="200"/>
      <c r="Q726" s="143" t="s">
        <v>245</v>
      </c>
      <c r="R726" s="129"/>
      <c r="S726" s="200"/>
      <c r="T726" s="144" t="s">
        <v>246</v>
      </c>
      <c r="U726" s="172">
        <f t="shared" ref="U726:U750" si="96">PRODUCT(G726,I726,L726,O726,R726)</f>
        <v>0</v>
      </c>
      <c r="V726" s="198" t="s">
        <v>330</v>
      </c>
      <c r="W726" s="166"/>
      <c r="X726" s="166"/>
      <c r="Y726" s="166"/>
      <c r="Z726" s="253"/>
      <c r="AA726" s="192"/>
      <c r="AB726" s="11"/>
      <c r="AC726" s="11"/>
      <c r="AD726" s="189"/>
      <c r="AE726" s="164"/>
      <c r="AF726" s="190"/>
      <c r="AI726" s="190"/>
      <c r="AL726" s="190"/>
      <c r="AO726" s="190"/>
      <c r="AR726" s="191"/>
      <c r="AS726" s="165"/>
      <c r="AT726" s="187"/>
    </row>
    <row r="727" spans="2:46" ht="15" customHeight="1" outlineLevel="1" x14ac:dyDescent="0.4">
      <c r="B727" s="251"/>
      <c r="C727" s="145"/>
      <c r="D727" s="146"/>
      <c r="E727" s="146"/>
      <c r="F727" s="141"/>
      <c r="G727" s="171"/>
      <c r="H727" s="143" t="s">
        <v>245</v>
      </c>
      <c r="I727" s="129"/>
      <c r="J727" s="200"/>
      <c r="K727" s="143" t="s">
        <v>245</v>
      </c>
      <c r="L727" s="129"/>
      <c r="M727" s="200"/>
      <c r="N727" s="143" t="s">
        <v>245</v>
      </c>
      <c r="O727" s="129"/>
      <c r="P727" s="200"/>
      <c r="Q727" s="143" t="s">
        <v>245</v>
      </c>
      <c r="R727" s="129"/>
      <c r="S727" s="200"/>
      <c r="T727" s="144" t="s">
        <v>246</v>
      </c>
      <c r="U727" s="172">
        <f t="shared" si="96"/>
        <v>0</v>
      </c>
      <c r="V727" s="198" t="s">
        <v>330</v>
      </c>
      <c r="W727" s="166"/>
      <c r="X727" s="166"/>
      <c r="Y727" s="166"/>
      <c r="Z727" s="253"/>
      <c r="AA727" s="192"/>
      <c r="AB727" s="11"/>
      <c r="AC727" s="11"/>
      <c r="AD727" s="189"/>
      <c r="AE727" s="164"/>
      <c r="AF727" s="190"/>
      <c r="AI727" s="190"/>
      <c r="AL727" s="190"/>
      <c r="AO727" s="190"/>
      <c r="AR727" s="191"/>
      <c r="AS727" s="165"/>
      <c r="AT727" s="187"/>
    </row>
    <row r="728" spans="2:46" ht="15" customHeight="1" outlineLevel="1" x14ac:dyDescent="0.4">
      <c r="B728" s="251"/>
      <c r="C728" s="145"/>
      <c r="D728" s="146"/>
      <c r="E728" s="146"/>
      <c r="F728" s="141"/>
      <c r="G728" s="171"/>
      <c r="H728" s="143" t="s">
        <v>245</v>
      </c>
      <c r="I728" s="129"/>
      <c r="J728" s="200"/>
      <c r="K728" s="143" t="s">
        <v>245</v>
      </c>
      <c r="L728" s="129"/>
      <c r="M728" s="200"/>
      <c r="N728" s="143" t="s">
        <v>245</v>
      </c>
      <c r="O728" s="129"/>
      <c r="P728" s="200"/>
      <c r="Q728" s="143" t="s">
        <v>245</v>
      </c>
      <c r="R728" s="129"/>
      <c r="S728" s="200"/>
      <c r="T728" s="144" t="s">
        <v>246</v>
      </c>
      <c r="U728" s="172">
        <f t="shared" si="96"/>
        <v>0</v>
      </c>
      <c r="V728" s="198" t="s">
        <v>330</v>
      </c>
      <c r="W728" s="166"/>
      <c r="X728" s="166"/>
      <c r="Y728" s="166"/>
      <c r="Z728" s="253"/>
      <c r="AA728" s="192"/>
      <c r="AB728" s="11"/>
      <c r="AC728" s="11"/>
      <c r="AD728" s="189"/>
      <c r="AE728" s="164"/>
      <c r="AF728" s="190"/>
      <c r="AI728" s="190"/>
      <c r="AL728" s="190"/>
      <c r="AO728" s="190"/>
      <c r="AR728" s="191"/>
      <c r="AS728" s="165"/>
      <c r="AT728" s="187"/>
    </row>
    <row r="729" spans="2:46" ht="15" customHeight="1" outlineLevel="1" x14ac:dyDescent="0.4">
      <c r="B729" s="251"/>
      <c r="C729" s="145"/>
      <c r="D729" s="146"/>
      <c r="E729" s="146"/>
      <c r="F729" s="141"/>
      <c r="G729" s="171"/>
      <c r="H729" s="143" t="s">
        <v>245</v>
      </c>
      <c r="I729" s="129"/>
      <c r="J729" s="200"/>
      <c r="K729" s="143" t="s">
        <v>245</v>
      </c>
      <c r="L729" s="129"/>
      <c r="M729" s="200"/>
      <c r="N729" s="143" t="s">
        <v>245</v>
      </c>
      <c r="O729" s="129"/>
      <c r="P729" s="200"/>
      <c r="Q729" s="143" t="s">
        <v>245</v>
      </c>
      <c r="R729" s="129"/>
      <c r="S729" s="200"/>
      <c r="T729" s="144" t="s">
        <v>246</v>
      </c>
      <c r="U729" s="172">
        <f t="shared" si="96"/>
        <v>0</v>
      </c>
      <c r="V729" s="198" t="s">
        <v>330</v>
      </c>
      <c r="W729" s="166"/>
      <c r="X729" s="166"/>
      <c r="Y729" s="166"/>
      <c r="Z729" s="253"/>
      <c r="AA729" s="192"/>
      <c r="AB729" s="11"/>
      <c r="AC729" s="11"/>
      <c r="AD729" s="189"/>
      <c r="AE729" s="164"/>
      <c r="AF729" s="190"/>
      <c r="AI729" s="190"/>
      <c r="AL729" s="190"/>
      <c r="AO729" s="190"/>
      <c r="AR729" s="191"/>
      <c r="AS729" s="165"/>
      <c r="AT729" s="187"/>
    </row>
    <row r="730" spans="2:46" ht="15" customHeight="1" outlineLevel="1" x14ac:dyDescent="0.4">
      <c r="B730" s="251"/>
      <c r="C730" s="145"/>
      <c r="D730" s="146"/>
      <c r="E730" s="146"/>
      <c r="F730" s="141"/>
      <c r="G730" s="171"/>
      <c r="H730" s="143" t="s">
        <v>245</v>
      </c>
      <c r="I730" s="129"/>
      <c r="J730" s="200"/>
      <c r="K730" s="143" t="s">
        <v>245</v>
      </c>
      <c r="L730" s="129"/>
      <c r="M730" s="200"/>
      <c r="N730" s="143" t="s">
        <v>245</v>
      </c>
      <c r="O730" s="129"/>
      <c r="P730" s="200"/>
      <c r="Q730" s="143" t="s">
        <v>245</v>
      </c>
      <c r="R730" s="129"/>
      <c r="S730" s="200"/>
      <c r="T730" s="144" t="s">
        <v>246</v>
      </c>
      <c r="U730" s="172">
        <f t="shared" si="96"/>
        <v>0</v>
      </c>
      <c r="V730" s="198" t="s">
        <v>330</v>
      </c>
      <c r="W730" s="166"/>
      <c r="X730" s="166"/>
      <c r="Y730" s="166"/>
      <c r="Z730" s="253"/>
      <c r="AA730" s="192"/>
      <c r="AB730" s="11"/>
      <c r="AC730" s="11"/>
      <c r="AD730" s="189"/>
      <c r="AE730" s="164"/>
      <c r="AF730" s="190"/>
      <c r="AI730" s="190"/>
      <c r="AL730" s="190"/>
      <c r="AO730" s="190"/>
      <c r="AR730" s="191"/>
      <c r="AS730" s="165"/>
      <c r="AT730" s="187"/>
    </row>
    <row r="731" spans="2:46" ht="15" customHeight="1" outlineLevel="1" x14ac:dyDescent="0.4">
      <c r="B731" s="251"/>
      <c r="C731" s="145"/>
      <c r="D731" s="146"/>
      <c r="E731" s="146"/>
      <c r="F731" s="141"/>
      <c r="G731" s="171"/>
      <c r="H731" s="143" t="s">
        <v>245</v>
      </c>
      <c r="I731" s="129"/>
      <c r="J731" s="200"/>
      <c r="K731" s="143" t="s">
        <v>245</v>
      </c>
      <c r="L731" s="129"/>
      <c r="M731" s="200"/>
      <c r="N731" s="143" t="s">
        <v>245</v>
      </c>
      <c r="O731" s="129"/>
      <c r="P731" s="200"/>
      <c r="Q731" s="143" t="s">
        <v>245</v>
      </c>
      <c r="R731" s="129"/>
      <c r="S731" s="200"/>
      <c r="T731" s="144" t="s">
        <v>246</v>
      </c>
      <c r="U731" s="172">
        <f t="shared" si="96"/>
        <v>0</v>
      </c>
      <c r="V731" s="198" t="s">
        <v>330</v>
      </c>
      <c r="W731" s="166"/>
      <c r="X731" s="166"/>
      <c r="Y731" s="166"/>
      <c r="Z731" s="253"/>
      <c r="AA731" s="192"/>
      <c r="AB731" s="11"/>
      <c r="AC731" s="11"/>
      <c r="AD731" s="189"/>
      <c r="AE731" s="164"/>
      <c r="AF731" s="190"/>
      <c r="AI731" s="190"/>
      <c r="AL731" s="190"/>
      <c r="AO731" s="190"/>
      <c r="AR731" s="191"/>
      <c r="AS731" s="165"/>
      <c r="AT731" s="187"/>
    </row>
    <row r="732" spans="2:46" ht="15" hidden="1" customHeight="1" outlineLevel="2" x14ac:dyDescent="0.4">
      <c r="B732" s="251"/>
      <c r="C732" s="145"/>
      <c r="D732" s="146"/>
      <c r="E732" s="146"/>
      <c r="F732" s="141"/>
      <c r="G732" s="171"/>
      <c r="H732" s="143" t="s">
        <v>245</v>
      </c>
      <c r="I732" s="129"/>
      <c r="J732" s="200"/>
      <c r="K732" s="143" t="s">
        <v>245</v>
      </c>
      <c r="L732" s="129"/>
      <c r="M732" s="200"/>
      <c r="N732" s="143" t="s">
        <v>245</v>
      </c>
      <c r="O732" s="129"/>
      <c r="P732" s="200"/>
      <c r="Q732" s="143" t="s">
        <v>245</v>
      </c>
      <c r="R732" s="129"/>
      <c r="S732" s="200"/>
      <c r="T732" s="144" t="s">
        <v>246</v>
      </c>
      <c r="U732" s="172">
        <f t="shared" si="96"/>
        <v>0</v>
      </c>
      <c r="V732" s="198" t="s">
        <v>330</v>
      </c>
      <c r="W732" s="166"/>
      <c r="X732" s="166"/>
      <c r="Y732" s="166"/>
      <c r="Z732" s="253"/>
      <c r="AA732" s="192"/>
      <c r="AB732" s="11"/>
      <c r="AC732" s="11"/>
      <c r="AD732" s="189"/>
      <c r="AE732" s="164"/>
      <c r="AF732" s="190"/>
      <c r="AI732" s="190"/>
      <c r="AL732" s="190"/>
      <c r="AO732" s="190"/>
      <c r="AR732" s="191"/>
      <c r="AS732" s="165"/>
      <c r="AT732" s="187"/>
    </row>
    <row r="733" spans="2:46" ht="15" hidden="1" customHeight="1" outlineLevel="2" x14ac:dyDescent="0.4">
      <c r="B733" s="251"/>
      <c r="C733" s="145"/>
      <c r="D733" s="146"/>
      <c r="E733" s="146"/>
      <c r="F733" s="141"/>
      <c r="G733" s="171"/>
      <c r="H733" s="143" t="s">
        <v>245</v>
      </c>
      <c r="I733" s="129"/>
      <c r="J733" s="200"/>
      <c r="K733" s="143" t="s">
        <v>245</v>
      </c>
      <c r="L733" s="129"/>
      <c r="M733" s="200"/>
      <c r="N733" s="143" t="s">
        <v>245</v>
      </c>
      <c r="O733" s="129"/>
      <c r="P733" s="200"/>
      <c r="Q733" s="143" t="s">
        <v>245</v>
      </c>
      <c r="R733" s="129"/>
      <c r="S733" s="200"/>
      <c r="T733" s="144" t="s">
        <v>246</v>
      </c>
      <c r="U733" s="172">
        <f t="shared" si="96"/>
        <v>0</v>
      </c>
      <c r="V733" s="198" t="s">
        <v>330</v>
      </c>
      <c r="W733" s="166"/>
      <c r="X733" s="166"/>
      <c r="Y733" s="166"/>
      <c r="Z733" s="253"/>
      <c r="AA733" s="192"/>
      <c r="AB733" s="11"/>
      <c r="AC733" s="11"/>
      <c r="AD733" s="189"/>
      <c r="AE733" s="164"/>
      <c r="AF733" s="190"/>
      <c r="AI733" s="190"/>
      <c r="AL733" s="190"/>
      <c r="AO733" s="190"/>
      <c r="AR733" s="191"/>
      <c r="AS733" s="165"/>
      <c r="AT733" s="187"/>
    </row>
    <row r="734" spans="2:46" ht="15" hidden="1" customHeight="1" outlineLevel="2" x14ac:dyDescent="0.4">
      <c r="B734" s="251"/>
      <c r="C734" s="145"/>
      <c r="D734" s="146"/>
      <c r="E734" s="146"/>
      <c r="F734" s="141"/>
      <c r="G734" s="171"/>
      <c r="H734" s="143" t="s">
        <v>245</v>
      </c>
      <c r="I734" s="129"/>
      <c r="J734" s="200"/>
      <c r="K734" s="143" t="s">
        <v>245</v>
      </c>
      <c r="L734" s="129"/>
      <c r="M734" s="200"/>
      <c r="N734" s="143" t="s">
        <v>245</v>
      </c>
      <c r="O734" s="129"/>
      <c r="P734" s="200"/>
      <c r="Q734" s="143" t="s">
        <v>245</v>
      </c>
      <c r="R734" s="129"/>
      <c r="S734" s="200"/>
      <c r="T734" s="144" t="s">
        <v>246</v>
      </c>
      <c r="U734" s="172">
        <f t="shared" ref="U734:U743" si="97">PRODUCT(G734,I734,L734,O734,R734)</f>
        <v>0</v>
      </c>
      <c r="V734" s="198" t="s">
        <v>330</v>
      </c>
      <c r="W734" s="166"/>
      <c r="X734" s="166"/>
      <c r="Y734" s="166"/>
      <c r="Z734" s="253"/>
      <c r="AA734" s="192"/>
      <c r="AB734" s="11"/>
      <c r="AC734" s="11"/>
      <c r="AD734" s="189"/>
      <c r="AE734" s="164"/>
      <c r="AF734" s="190"/>
      <c r="AI734" s="190"/>
      <c r="AL734" s="190"/>
      <c r="AO734" s="190"/>
      <c r="AR734" s="191"/>
      <c r="AS734" s="165"/>
      <c r="AT734" s="187"/>
    </row>
    <row r="735" spans="2:46" ht="15" hidden="1" customHeight="1" outlineLevel="2" x14ac:dyDescent="0.4">
      <c r="B735" s="251"/>
      <c r="C735" s="145"/>
      <c r="D735" s="146"/>
      <c r="E735" s="146"/>
      <c r="F735" s="141"/>
      <c r="G735" s="171"/>
      <c r="H735" s="143" t="s">
        <v>245</v>
      </c>
      <c r="I735" s="129"/>
      <c r="J735" s="200"/>
      <c r="K735" s="143" t="s">
        <v>245</v>
      </c>
      <c r="L735" s="129"/>
      <c r="M735" s="200"/>
      <c r="N735" s="143" t="s">
        <v>245</v>
      </c>
      <c r="O735" s="129"/>
      <c r="P735" s="200"/>
      <c r="Q735" s="143" t="s">
        <v>245</v>
      </c>
      <c r="R735" s="129"/>
      <c r="S735" s="200"/>
      <c r="T735" s="144" t="s">
        <v>246</v>
      </c>
      <c r="U735" s="172">
        <f t="shared" si="97"/>
        <v>0</v>
      </c>
      <c r="V735" s="198" t="s">
        <v>330</v>
      </c>
      <c r="W735" s="166"/>
      <c r="X735" s="166"/>
      <c r="Y735" s="166"/>
      <c r="Z735" s="253"/>
      <c r="AA735" s="192"/>
      <c r="AB735" s="11"/>
      <c r="AC735" s="11"/>
      <c r="AD735" s="189"/>
      <c r="AE735" s="164"/>
      <c r="AF735" s="190"/>
      <c r="AI735" s="190"/>
      <c r="AL735" s="190"/>
      <c r="AO735" s="190"/>
      <c r="AR735" s="191"/>
      <c r="AS735" s="165"/>
      <c r="AT735" s="187"/>
    </row>
    <row r="736" spans="2:46" ht="15" hidden="1" customHeight="1" outlineLevel="2" x14ac:dyDescent="0.4">
      <c r="B736" s="251"/>
      <c r="C736" s="145"/>
      <c r="D736" s="146"/>
      <c r="E736" s="146"/>
      <c r="F736" s="141"/>
      <c r="G736" s="171"/>
      <c r="H736" s="143" t="s">
        <v>245</v>
      </c>
      <c r="I736" s="129"/>
      <c r="J736" s="200"/>
      <c r="K736" s="143" t="s">
        <v>245</v>
      </c>
      <c r="L736" s="129"/>
      <c r="M736" s="200"/>
      <c r="N736" s="143" t="s">
        <v>245</v>
      </c>
      <c r="O736" s="129"/>
      <c r="P736" s="200"/>
      <c r="Q736" s="143" t="s">
        <v>245</v>
      </c>
      <c r="R736" s="129"/>
      <c r="S736" s="200"/>
      <c r="T736" s="144" t="s">
        <v>246</v>
      </c>
      <c r="U736" s="172">
        <f t="shared" si="97"/>
        <v>0</v>
      </c>
      <c r="V736" s="198" t="s">
        <v>330</v>
      </c>
      <c r="W736" s="166"/>
      <c r="X736" s="166"/>
      <c r="Y736" s="166"/>
      <c r="Z736" s="253"/>
      <c r="AA736" s="192"/>
      <c r="AB736" s="11"/>
      <c r="AC736" s="11"/>
      <c r="AD736" s="189"/>
      <c r="AE736" s="164"/>
      <c r="AF736" s="190"/>
      <c r="AI736" s="190"/>
      <c r="AL736" s="190"/>
      <c r="AO736" s="190"/>
      <c r="AR736" s="191"/>
      <c r="AS736" s="165"/>
      <c r="AT736" s="187"/>
    </row>
    <row r="737" spans="2:46" ht="15" hidden="1" customHeight="1" outlineLevel="2" x14ac:dyDescent="0.4">
      <c r="B737" s="251"/>
      <c r="C737" s="145"/>
      <c r="D737" s="146"/>
      <c r="E737" s="146"/>
      <c r="F737" s="141"/>
      <c r="G737" s="171"/>
      <c r="H737" s="143" t="s">
        <v>245</v>
      </c>
      <c r="I737" s="129"/>
      <c r="J737" s="200"/>
      <c r="K737" s="143" t="s">
        <v>245</v>
      </c>
      <c r="L737" s="129"/>
      <c r="M737" s="200"/>
      <c r="N737" s="143" t="s">
        <v>245</v>
      </c>
      <c r="O737" s="129"/>
      <c r="P737" s="200"/>
      <c r="Q737" s="143" t="s">
        <v>245</v>
      </c>
      <c r="R737" s="129"/>
      <c r="S737" s="200"/>
      <c r="T737" s="144" t="s">
        <v>246</v>
      </c>
      <c r="U737" s="172">
        <f t="shared" si="97"/>
        <v>0</v>
      </c>
      <c r="V737" s="198" t="s">
        <v>330</v>
      </c>
      <c r="W737" s="166"/>
      <c r="X737" s="166"/>
      <c r="Y737" s="166"/>
      <c r="Z737" s="253"/>
      <c r="AA737" s="192"/>
      <c r="AB737" s="11"/>
      <c r="AC737" s="11"/>
      <c r="AD737" s="189"/>
      <c r="AE737" s="164"/>
      <c r="AF737" s="190"/>
      <c r="AI737" s="190"/>
      <c r="AL737" s="190"/>
      <c r="AO737" s="190"/>
      <c r="AR737" s="191"/>
      <c r="AS737" s="165"/>
      <c r="AT737" s="187"/>
    </row>
    <row r="738" spans="2:46" ht="15" hidden="1" customHeight="1" outlineLevel="2" x14ac:dyDescent="0.4">
      <c r="B738" s="251"/>
      <c r="C738" s="145"/>
      <c r="D738" s="146"/>
      <c r="E738" s="146"/>
      <c r="F738" s="141"/>
      <c r="G738" s="171"/>
      <c r="H738" s="143" t="s">
        <v>245</v>
      </c>
      <c r="I738" s="129"/>
      <c r="J738" s="200"/>
      <c r="K738" s="143" t="s">
        <v>245</v>
      </c>
      <c r="L738" s="129"/>
      <c r="M738" s="200"/>
      <c r="N738" s="143" t="s">
        <v>245</v>
      </c>
      <c r="O738" s="129"/>
      <c r="P738" s="200"/>
      <c r="Q738" s="143" t="s">
        <v>245</v>
      </c>
      <c r="R738" s="129"/>
      <c r="S738" s="200"/>
      <c r="T738" s="144" t="s">
        <v>246</v>
      </c>
      <c r="U738" s="172">
        <f t="shared" si="97"/>
        <v>0</v>
      </c>
      <c r="V738" s="198" t="s">
        <v>330</v>
      </c>
      <c r="W738" s="166"/>
      <c r="X738" s="166"/>
      <c r="Y738" s="166"/>
      <c r="Z738" s="253"/>
      <c r="AA738" s="192"/>
      <c r="AB738" s="11"/>
      <c r="AC738" s="11"/>
      <c r="AD738" s="189"/>
      <c r="AE738" s="164"/>
      <c r="AF738" s="190"/>
      <c r="AI738" s="190"/>
      <c r="AL738" s="190"/>
      <c r="AO738" s="190"/>
      <c r="AR738" s="191"/>
      <c r="AS738" s="165"/>
      <c r="AT738" s="187"/>
    </row>
    <row r="739" spans="2:46" ht="15" hidden="1" customHeight="1" outlineLevel="2" x14ac:dyDescent="0.4">
      <c r="B739" s="251"/>
      <c r="C739" s="145"/>
      <c r="D739" s="146"/>
      <c r="E739" s="146"/>
      <c r="F739" s="141"/>
      <c r="G739" s="171"/>
      <c r="H739" s="143" t="s">
        <v>245</v>
      </c>
      <c r="I739" s="129"/>
      <c r="J739" s="200"/>
      <c r="K739" s="143" t="s">
        <v>245</v>
      </c>
      <c r="L739" s="129"/>
      <c r="M739" s="200"/>
      <c r="N739" s="143" t="s">
        <v>245</v>
      </c>
      <c r="O739" s="129"/>
      <c r="P739" s="200"/>
      <c r="Q739" s="143" t="s">
        <v>245</v>
      </c>
      <c r="R739" s="129"/>
      <c r="S739" s="200"/>
      <c r="T739" s="144" t="s">
        <v>246</v>
      </c>
      <c r="U739" s="172">
        <f t="shared" si="97"/>
        <v>0</v>
      </c>
      <c r="V739" s="198" t="s">
        <v>330</v>
      </c>
      <c r="W739" s="166"/>
      <c r="X739" s="166"/>
      <c r="Y739" s="166"/>
      <c r="Z739" s="253"/>
      <c r="AA739" s="192"/>
      <c r="AB739" s="11"/>
      <c r="AC739" s="11"/>
      <c r="AD739" s="189"/>
      <c r="AE739" s="164"/>
      <c r="AF739" s="190"/>
      <c r="AI739" s="190"/>
      <c r="AL739" s="190"/>
      <c r="AO739" s="190"/>
      <c r="AR739" s="191"/>
      <c r="AS739" s="165"/>
      <c r="AT739" s="187"/>
    </row>
    <row r="740" spans="2:46" ht="15" hidden="1" customHeight="1" outlineLevel="2" x14ac:dyDescent="0.4">
      <c r="B740" s="251"/>
      <c r="C740" s="145"/>
      <c r="D740" s="146"/>
      <c r="E740" s="146"/>
      <c r="F740" s="141"/>
      <c r="G740" s="171"/>
      <c r="H740" s="143" t="s">
        <v>245</v>
      </c>
      <c r="I740" s="129"/>
      <c r="J740" s="200"/>
      <c r="K740" s="143" t="s">
        <v>245</v>
      </c>
      <c r="L740" s="129"/>
      <c r="M740" s="200"/>
      <c r="N740" s="143" t="s">
        <v>245</v>
      </c>
      <c r="O740" s="129"/>
      <c r="P740" s="200"/>
      <c r="Q740" s="143" t="s">
        <v>245</v>
      </c>
      <c r="R740" s="129"/>
      <c r="S740" s="200"/>
      <c r="T740" s="144" t="s">
        <v>246</v>
      </c>
      <c r="U740" s="172">
        <f t="shared" si="97"/>
        <v>0</v>
      </c>
      <c r="V740" s="198" t="s">
        <v>330</v>
      </c>
      <c r="W740" s="166"/>
      <c r="X740" s="166"/>
      <c r="Y740" s="166"/>
      <c r="Z740" s="253"/>
      <c r="AA740" s="192"/>
      <c r="AB740" s="11"/>
      <c r="AC740" s="11"/>
      <c r="AD740" s="189"/>
      <c r="AE740" s="164"/>
      <c r="AF740" s="190"/>
      <c r="AI740" s="190"/>
      <c r="AL740" s="190"/>
      <c r="AO740" s="190"/>
      <c r="AR740" s="191"/>
      <c r="AS740" s="165"/>
      <c r="AT740" s="187"/>
    </row>
    <row r="741" spans="2:46" ht="15" hidden="1" customHeight="1" outlineLevel="2" x14ac:dyDescent="0.4">
      <c r="B741" s="251"/>
      <c r="C741" s="145"/>
      <c r="D741" s="146"/>
      <c r="E741" s="146"/>
      <c r="F741" s="141"/>
      <c r="G741" s="171"/>
      <c r="H741" s="143" t="s">
        <v>245</v>
      </c>
      <c r="I741" s="129"/>
      <c r="J741" s="200"/>
      <c r="K741" s="143" t="s">
        <v>245</v>
      </c>
      <c r="L741" s="129"/>
      <c r="M741" s="200"/>
      <c r="N741" s="143" t="s">
        <v>245</v>
      </c>
      <c r="O741" s="129"/>
      <c r="P741" s="200"/>
      <c r="Q741" s="143" t="s">
        <v>245</v>
      </c>
      <c r="R741" s="129"/>
      <c r="S741" s="200"/>
      <c r="T741" s="144" t="s">
        <v>246</v>
      </c>
      <c r="U741" s="172">
        <f t="shared" si="97"/>
        <v>0</v>
      </c>
      <c r="V741" s="198" t="s">
        <v>330</v>
      </c>
      <c r="W741" s="166"/>
      <c r="X741" s="166"/>
      <c r="Y741" s="166"/>
      <c r="Z741" s="253"/>
      <c r="AA741" s="192"/>
      <c r="AB741" s="11"/>
      <c r="AC741" s="11"/>
      <c r="AD741" s="189"/>
      <c r="AE741" s="164"/>
      <c r="AF741" s="190"/>
      <c r="AI741" s="190"/>
      <c r="AL741" s="190"/>
      <c r="AO741" s="190"/>
      <c r="AR741" s="191"/>
      <c r="AS741" s="165"/>
      <c r="AT741" s="187"/>
    </row>
    <row r="742" spans="2:46" ht="15" hidden="1" customHeight="1" outlineLevel="2" x14ac:dyDescent="0.4">
      <c r="B742" s="251"/>
      <c r="C742" s="145"/>
      <c r="D742" s="146"/>
      <c r="E742" s="146"/>
      <c r="F742" s="141"/>
      <c r="G742" s="171"/>
      <c r="H742" s="143" t="s">
        <v>245</v>
      </c>
      <c r="I742" s="129"/>
      <c r="J742" s="200"/>
      <c r="K742" s="143" t="s">
        <v>245</v>
      </c>
      <c r="L742" s="129"/>
      <c r="M742" s="200"/>
      <c r="N742" s="143" t="s">
        <v>245</v>
      </c>
      <c r="O742" s="129"/>
      <c r="P742" s="200"/>
      <c r="Q742" s="143" t="s">
        <v>245</v>
      </c>
      <c r="R742" s="129"/>
      <c r="S742" s="200"/>
      <c r="T742" s="144" t="s">
        <v>246</v>
      </c>
      <c r="U742" s="172">
        <f t="shared" si="97"/>
        <v>0</v>
      </c>
      <c r="V742" s="198" t="s">
        <v>330</v>
      </c>
      <c r="W742" s="166"/>
      <c r="X742" s="166"/>
      <c r="Y742" s="166"/>
      <c r="Z742" s="253"/>
      <c r="AA742" s="192"/>
      <c r="AB742" s="11"/>
      <c r="AC742" s="11"/>
      <c r="AD742" s="189"/>
      <c r="AE742" s="164"/>
      <c r="AF742" s="190"/>
      <c r="AI742" s="190"/>
      <c r="AL742" s="190"/>
      <c r="AO742" s="190"/>
      <c r="AR742" s="191"/>
      <c r="AS742" s="165"/>
      <c r="AT742" s="187"/>
    </row>
    <row r="743" spans="2:46" ht="15" hidden="1" customHeight="1" outlineLevel="2" x14ac:dyDescent="0.4">
      <c r="B743" s="251"/>
      <c r="C743" s="145"/>
      <c r="D743" s="146"/>
      <c r="E743" s="146"/>
      <c r="F743" s="141"/>
      <c r="G743" s="171"/>
      <c r="H743" s="143" t="s">
        <v>245</v>
      </c>
      <c r="I743" s="129"/>
      <c r="J743" s="200"/>
      <c r="K743" s="143" t="s">
        <v>245</v>
      </c>
      <c r="L743" s="129"/>
      <c r="M743" s="200"/>
      <c r="N743" s="143" t="s">
        <v>245</v>
      </c>
      <c r="O743" s="129"/>
      <c r="P743" s="200"/>
      <c r="Q743" s="143" t="s">
        <v>245</v>
      </c>
      <c r="R743" s="129"/>
      <c r="S743" s="200"/>
      <c r="T743" s="144" t="s">
        <v>246</v>
      </c>
      <c r="U743" s="172">
        <f t="shared" si="97"/>
        <v>0</v>
      </c>
      <c r="V743" s="198" t="s">
        <v>330</v>
      </c>
      <c r="W743" s="166"/>
      <c r="X743" s="166"/>
      <c r="Y743" s="166"/>
      <c r="Z743" s="253"/>
      <c r="AA743" s="192"/>
      <c r="AB743" s="11"/>
      <c r="AC743" s="11"/>
      <c r="AD743" s="189"/>
      <c r="AE743" s="164"/>
      <c r="AF743" s="190"/>
      <c r="AI743" s="190"/>
      <c r="AL743" s="190"/>
      <c r="AO743" s="190"/>
      <c r="AR743" s="191"/>
      <c r="AS743" s="165"/>
      <c r="AT743" s="187"/>
    </row>
    <row r="744" spans="2:46" ht="15" hidden="1" customHeight="1" outlineLevel="2" x14ac:dyDescent="0.4">
      <c r="B744" s="251"/>
      <c r="C744" s="145"/>
      <c r="D744" s="146"/>
      <c r="E744" s="146"/>
      <c r="F744" s="141"/>
      <c r="G744" s="171"/>
      <c r="H744" s="143" t="s">
        <v>245</v>
      </c>
      <c r="I744" s="129"/>
      <c r="J744" s="200"/>
      <c r="K744" s="143" t="s">
        <v>245</v>
      </c>
      <c r="L744" s="129"/>
      <c r="M744" s="200"/>
      <c r="N744" s="143" t="s">
        <v>245</v>
      </c>
      <c r="O744" s="129"/>
      <c r="P744" s="200"/>
      <c r="Q744" s="143" t="s">
        <v>245</v>
      </c>
      <c r="R744" s="129"/>
      <c r="S744" s="200"/>
      <c r="T744" s="144" t="s">
        <v>246</v>
      </c>
      <c r="U744" s="172">
        <f t="shared" si="96"/>
        <v>0</v>
      </c>
      <c r="V744" s="198" t="s">
        <v>330</v>
      </c>
      <c r="W744" s="166"/>
      <c r="X744" s="166"/>
      <c r="Y744" s="166"/>
      <c r="Z744" s="253"/>
      <c r="AA744" s="192"/>
      <c r="AB744" s="11"/>
      <c r="AC744" s="11"/>
      <c r="AD744" s="189"/>
      <c r="AE744" s="164"/>
      <c r="AF744" s="190"/>
      <c r="AI744" s="190"/>
      <c r="AL744" s="190"/>
      <c r="AO744" s="190"/>
      <c r="AR744" s="191"/>
      <c r="AS744" s="165"/>
      <c r="AT744" s="187"/>
    </row>
    <row r="745" spans="2:46" ht="15" hidden="1" customHeight="1" outlineLevel="2" x14ac:dyDescent="0.4">
      <c r="B745" s="251"/>
      <c r="C745" s="145"/>
      <c r="D745" s="146"/>
      <c r="E745" s="146"/>
      <c r="F745" s="141"/>
      <c r="G745" s="171"/>
      <c r="H745" s="143" t="s">
        <v>245</v>
      </c>
      <c r="I745" s="129"/>
      <c r="J745" s="200"/>
      <c r="K745" s="143" t="s">
        <v>245</v>
      </c>
      <c r="L745" s="129"/>
      <c r="M745" s="200"/>
      <c r="N745" s="143" t="s">
        <v>245</v>
      </c>
      <c r="O745" s="129"/>
      <c r="P745" s="200"/>
      <c r="Q745" s="143" t="s">
        <v>245</v>
      </c>
      <c r="R745" s="129"/>
      <c r="S745" s="200"/>
      <c r="T745" s="144" t="s">
        <v>246</v>
      </c>
      <c r="U745" s="172">
        <f t="shared" si="96"/>
        <v>0</v>
      </c>
      <c r="V745" s="198" t="s">
        <v>330</v>
      </c>
      <c r="W745" s="166"/>
      <c r="X745" s="166"/>
      <c r="Y745" s="166"/>
      <c r="Z745" s="253"/>
      <c r="AA745" s="192"/>
      <c r="AB745" s="11"/>
      <c r="AC745" s="11"/>
      <c r="AD745" s="189"/>
      <c r="AE745" s="164"/>
      <c r="AF745" s="190"/>
      <c r="AI745" s="190"/>
      <c r="AL745" s="190"/>
      <c r="AO745" s="190"/>
      <c r="AR745" s="191"/>
      <c r="AS745" s="165"/>
      <c r="AT745" s="187"/>
    </row>
    <row r="746" spans="2:46" ht="15" hidden="1" customHeight="1" outlineLevel="2" x14ac:dyDescent="0.4">
      <c r="B746" s="251"/>
      <c r="C746" s="145"/>
      <c r="D746" s="146"/>
      <c r="E746" s="146"/>
      <c r="F746" s="141"/>
      <c r="G746" s="171"/>
      <c r="H746" s="143" t="s">
        <v>245</v>
      </c>
      <c r="I746" s="129"/>
      <c r="J746" s="200"/>
      <c r="K746" s="143" t="s">
        <v>245</v>
      </c>
      <c r="L746" s="129"/>
      <c r="M746" s="200"/>
      <c r="N746" s="143" t="s">
        <v>245</v>
      </c>
      <c r="O746" s="129"/>
      <c r="P746" s="200"/>
      <c r="Q746" s="143" t="s">
        <v>245</v>
      </c>
      <c r="R746" s="129"/>
      <c r="S746" s="200"/>
      <c r="T746" s="144" t="s">
        <v>246</v>
      </c>
      <c r="U746" s="172">
        <f t="shared" si="96"/>
        <v>0</v>
      </c>
      <c r="V746" s="198" t="s">
        <v>330</v>
      </c>
      <c r="W746" s="166"/>
      <c r="X746" s="166"/>
      <c r="Y746" s="166"/>
      <c r="Z746" s="253"/>
      <c r="AA746" s="192"/>
      <c r="AB746" s="11"/>
      <c r="AC746" s="11"/>
      <c r="AD746" s="189"/>
      <c r="AE746" s="164"/>
      <c r="AF746" s="190"/>
      <c r="AI746" s="190"/>
      <c r="AL746" s="190"/>
      <c r="AO746" s="190"/>
      <c r="AR746" s="191"/>
      <c r="AS746" s="165"/>
      <c r="AT746" s="187"/>
    </row>
    <row r="747" spans="2:46" ht="15" hidden="1" customHeight="1" outlineLevel="2" x14ac:dyDescent="0.4">
      <c r="B747" s="251"/>
      <c r="C747" s="145"/>
      <c r="D747" s="146"/>
      <c r="E747" s="146"/>
      <c r="F747" s="141"/>
      <c r="G747" s="171"/>
      <c r="H747" s="143" t="s">
        <v>245</v>
      </c>
      <c r="I747" s="129"/>
      <c r="J747" s="200"/>
      <c r="K747" s="143" t="s">
        <v>245</v>
      </c>
      <c r="L747" s="129"/>
      <c r="M747" s="200"/>
      <c r="N747" s="143" t="s">
        <v>245</v>
      </c>
      <c r="O747" s="129"/>
      <c r="P747" s="200"/>
      <c r="Q747" s="143" t="s">
        <v>245</v>
      </c>
      <c r="R747" s="129"/>
      <c r="S747" s="200"/>
      <c r="T747" s="144" t="s">
        <v>246</v>
      </c>
      <c r="U747" s="172">
        <f t="shared" si="96"/>
        <v>0</v>
      </c>
      <c r="V747" s="198" t="s">
        <v>330</v>
      </c>
      <c r="W747" s="166"/>
      <c r="X747" s="166"/>
      <c r="Y747" s="166"/>
      <c r="Z747" s="253"/>
      <c r="AA747" s="192"/>
      <c r="AB747" s="11"/>
      <c r="AC747" s="11"/>
      <c r="AD747" s="189"/>
      <c r="AE747" s="164"/>
      <c r="AF747" s="190"/>
      <c r="AI747" s="190"/>
      <c r="AL747" s="190"/>
      <c r="AO747" s="190"/>
      <c r="AR747" s="191"/>
      <c r="AS747" s="165"/>
      <c r="AT747" s="187"/>
    </row>
    <row r="748" spans="2:46" ht="15" hidden="1" customHeight="1" outlineLevel="2" x14ac:dyDescent="0.4">
      <c r="B748" s="251"/>
      <c r="C748" s="145"/>
      <c r="D748" s="146"/>
      <c r="E748" s="146"/>
      <c r="F748" s="141"/>
      <c r="G748" s="171"/>
      <c r="H748" s="143" t="s">
        <v>245</v>
      </c>
      <c r="I748" s="129"/>
      <c r="J748" s="200"/>
      <c r="K748" s="143" t="s">
        <v>245</v>
      </c>
      <c r="L748" s="129"/>
      <c r="M748" s="200"/>
      <c r="N748" s="143" t="s">
        <v>245</v>
      </c>
      <c r="O748" s="129"/>
      <c r="P748" s="200"/>
      <c r="Q748" s="143" t="s">
        <v>245</v>
      </c>
      <c r="R748" s="129"/>
      <c r="S748" s="200"/>
      <c r="T748" s="144" t="s">
        <v>246</v>
      </c>
      <c r="U748" s="172">
        <f t="shared" si="96"/>
        <v>0</v>
      </c>
      <c r="V748" s="198" t="s">
        <v>330</v>
      </c>
      <c r="W748" s="166"/>
      <c r="X748" s="166"/>
      <c r="Y748" s="166"/>
      <c r="Z748" s="253"/>
      <c r="AA748" s="192"/>
      <c r="AB748" s="11"/>
      <c r="AC748" s="11"/>
      <c r="AD748" s="189"/>
      <c r="AE748" s="164"/>
      <c r="AF748" s="190"/>
      <c r="AI748" s="190"/>
      <c r="AL748" s="190"/>
      <c r="AO748" s="190"/>
      <c r="AR748" s="191"/>
      <c r="AS748" s="165"/>
      <c r="AT748" s="187"/>
    </row>
    <row r="749" spans="2:46" ht="15" hidden="1" customHeight="1" outlineLevel="2" x14ac:dyDescent="0.4">
      <c r="B749" s="251"/>
      <c r="C749" s="147"/>
      <c r="D749" s="147"/>
      <c r="E749" s="147"/>
      <c r="F749" s="141"/>
      <c r="G749" s="171"/>
      <c r="H749" s="143" t="s">
        <v>245</v>
      </c>
      <c r="I749" s="129"/>
      <c r="J749" s="200"/>
      <c r="K749" s="143" t="s">
        <v>245</v>
      </c>
      <c r="L749" s="129"/>
      <c r="M749" s="200"/>
      <c r="N749" s="143" t="s">
        <v>245</v>
      </c>
      <c r="O749" s="129"/>
      <c r="P749" s="200"/>
      <c r="Q749" s="143" t="s">
        <v>245</v>
      </c>
      <c r="R749" s="129"/>
      <c r="S749" s="200"/>
      <c r="T749" s="144" t="s">
        <v>246</v>
      </c>
      <c r="U749" s="172">
        <f t="shared" si="96"/>
        <v>0</v>
      </c>
      <c r="V749" s="198" t="s">
        <v>330</v>
      </c>
      <c r="W749" s="166"/>
      <c r="X749" s="166"/>
      <c r="Y749" s="166"/>
      <c r="Z749" s="253"/>
      <c r="AA749" s="1"/>
      <c r="AB749" s="1"/>
      <c r="AC749" s="1"/>
      <c r="AD749" s="189"/>
      <c r="AE749" s="164"/>
      <c r="AF749" s="190"/>
      <c r="AI749" s="190"/>
      <c r="AL749" s="190"/>
      <c r="AO749" s="190"/>
      <c r="AR749" s="191"/>
      <c r="AS749" s="165"/>
      <c r="AT749" s="187"/>
    </row>
    <row r="750" spans="2:46" ht="15" hidden="1" customHeight="1" outlineLevel="2" x14ac:dyDescent="0.4">
      <c r="B750" s="251"/>
      <c r="C750" s="147"/>
      <c r="D750" s="147"/>
      <c r="E750" s="147"/>
      <c r="F750" s="141"/>
      <c r="G750" s="171"/>
      <c r="H750" s="143" t="s">
        <v>245</v>
      </c>
      <c r="I750" s="129"/>
      <c r="J750" s="200"/>
      <c r="K750" s="143" t="s">
        <v>245</v>
      </c>
      <c r="L750" s="129"/>
      <c r="M750" s="200"/>
      <c r="N750" s="143" t="s">
        <v>245</v>
      </c>
      <c r="O750" s="129"/>
      <c r="P750" s="200"/>
      <c r="Q750" s="143" t="s">
        <v>245</v>
      </c>
      <c r="R750" s="129"/>
      <c r="S750" s="200"/>
      <c r="T750" s="144" t="s">
        <v>246</v>
      </c>
      <c r="U750" s="172">
        <f t="shared" si="96"/>
        <v>0</v>
      </c>
      <c r="V750" s="198" t="s">
        <v>330</v>
      </c>
      <c r="W750" s="166"/>
      <c r="X750" s="166"/>
      <c r="Y750" s="166"/>
      <c r="Z750" s="253"/>
      <c r="AA750" s="1"/>
      <c r="AB750" s="1"/>
      <c r="AC750" s="1"/>
      <c r="AD750" s="189"/>
      <c r="AE750" s="164"/>
      <c r="AF750" s="190"/>
      <c r="AI750" s="190"/>
      <c r="AL750" s="190"/>
      <c r="AO750" s="190"/>
      <c r="AR750" s="191"/>
      <c r="AS750" s="165"/>
      <c r="AT750" s="187"/>
    </row>
    <row r="751" spans="2:46" ht="15" hidden="1" customHeight="1" outlineLevel="2" x14ac:dyDescent="0.4">
      <c r="B751" s="251"/>
      <c r="C751" s="147"/>
      <c r="D751" s="147"/>
      <c r="E751" s="147"/>
      <c r="F751" s="141"/>
      <c r="G751" s="171"/>
      <c r="H751" s="143" t="s">
        <v>245</v>
      </c>
      <c r="I751" s="129"/>
      <c r="J751" s="200"/>
      <c r="K751" s="143" t="s">
        <v>245</v>
      </c>
      <c r="L751" s="129"/>
      <c r="M751" s="200"/>
      <c r="N751" s="143" t="s">
        <v>245</v>
      </c>
      <c r="O751" s="129"/>
      <c r="P751" s="200"/>
      <c r="Q751" s="143" t="s">
        <v>245</v>
      </c>
      <c r="R751" s="129"/>
      <c r="S751" s="200"/>
      <c r="T751" s="144" t="s">
        <v>246</v>
      </c>
      <c r="U751" s="172">
        <f>PRODUCT(G751,I751,L751,O751,R751)</f>
        <v>0</v>
      </c>
      <c r="V751" s="198" t="s">
        <v>330</v>
      </c>
      <c r="W751" s="166"/>
      <c r="X751" s="166"/>
      <c r="Y751" s="166"/>
      <c r="Z751" s="253"/>
      <c r="AA751" s="1"/>
      <c r="AB751" s="1"/>
      <c r="AC751" s="1"/>
      <c r="AD751" s="189"/>
      <c r="AE751" s="164"/>
      <c r="AF751" s="190"/>
      <c r="AI751" s="190"/>
      <c r="AL751" s="190"/>
      <c r="AO751" s="190"/>
      <c r="AR751" s="191"/>
      <c r="AS751" s="165"/>
      <c r="AT751" s="187"/>
    </row>
    <row r="752" spans="2:46" ht="15" customHeight="1" outlineLevel="1" collapsed="1" x14ac:dyDescent="0.4">
      <c r="B752" s="252"/>
      <c r="C752" s="149"/>
      <c r="D752" s="149"/>
      <c r="E752" s="149"/>
      <c r="F752" s="150"/>
      <c r="G752" s="180"/>
      <c r="H752" s="152"/>
      <c r="I752" s="136"/>
      <c r="J752" s="136"/>
      <c r="K752" s="152"/>
      <c r="L752" s="136"/>
      <c r="M752" s="136"/>
      <c r="N752" s="152"/>
      <c r="O752" s="136"/>
      <c r="P752" s="136"/>
      <c r="Q752" s="152"/>
      <c r="R752" s="136"/>
      <c r="S752" s="136"/>
      <c r="T752" s="129" t="s">
        <v>253</v>
      </c>
      <c r="U752" s="172">
        <f>ROUNDDOWN(SUM(U722:U751),-3)</f>
        <v>0</v>
      </c>
      <c r="V752" s="138"/>
      <c r="W752" s="166"/>
      <c r="X752" s="166"/>
      <c r="Y752" s="166"/>
      <c r="Z752" s="253"/>
      <c r="AA752" s="1"/>
      <c r="AB752" s="1"/>
      <c r="AC752" s="1"/>
      <c r="AD752" s="189"/>
      <c r="AE752" s="194"/>
      <c r="AF752" s="190"/>
      <c r="AI752" s="190"/>
      <c r="AL752" s="190"/>
      <c r="AO752" s="190"/>
      <c r="AS752" s="165"/>
      <c r="AT752" s="187"/>
    </row>
    <row r="753" spans="2:46" ht="15" customHeight="1" outlineLevel="1" x14ac:dyDescent="0.4">
      <c r="B753" s="250" t="s">
        <v>262</v>
      </c>
      <c r="C753" s="133" t="str">
        <f>IF('03-1_収支予算書'!B86="","",'03-1_収支予算書'!B86)</f>
        <v/>
      </c>
      <c r="D753" s="134" t="e">
        <f>IF('03-1_収支予算書'!C86="","",'03-1_収支予算書'!C86)*1000</f>
        <v>#VALUE!</v>
      </c>
      <c r="E753" s="134" t="e">
        <f>IF('03-1_収支予算書'!D86="","",'03-1_収支予算書'!D86)*1000</f>
        <v>#VALUE!</v>
      </c>
      <c r="F753" s="150"/>
      <c r="G753" s="179"/>
      <c r="H753" s="136"/>
      <c r="I753" s="136"/>
      <c r="J753" s="136"/>
      <c r="K753" s="136"/>
      <c r="L753" s="136"/>
      <c r="M753" s="136"/>
      <c r="N753" s="136"/>
      <c r="O753" s="136"/>
      <c r="P753" s="136"/>
      <c r="Q753" s="136"/>
      <c r="R753" s="136"/>
      <c r="S753" s="136"/>
      <c r="T753" s="136"/>
      <c r="U753" s="175"/>
      <c r="V753" s="138"/>
      <c r="W753" s="166"/>
      <c r="X753" s="166"/>
      <c r="Y753" s="166"/>
      <c r="Z753" s="253"/>
      <c r="AA753" s="1"/>
      <c r="AB753" s="186"/>
      <c r="AC753" s="186"/>
      <c r="AD753" s="189"/>
      <c r="AT753" s="187"/>
    </row>
    <row r="754" spans="2:46" ht="15" customHeight="1" outlineLevel="1" x14ac:dyDescent="0.4">
      <c r="B754" s="251"/>
      <c r="C754" s="139" t="s">
        <v>244</v>
      </c>
      <c r="D754" s="140">
        <f>ROUNDDOWN(SUMIF(V754:V783,"助成金以外からの支出",U754:U783),-3)</f>
        <v>0</v>
      </c>
      <c r="E754" s="140">
        <f>ROUNDDOWN(SUMIF(V754:V783,"助成金からの支出",U754:U783),-3)</f>
        <v>0</v>
      </c>
      <c r="F754" s="141"/>
      <c r="G754" s="171"/>
      <c r="H754" s="143" t="s">
        <v>245</v>
      </c>
      <c r="I754" s="129"/>
      <c r="J754" s="200"/>
      <c r="K754" s="143" t="s">
        <v>245</v>
      </c>
      <c r="L754" s="129"/>
      <c r="M754" s="200"/>
      <c r="N754" s="143" t="s">
        <v>245</v>
      </c>
      <c r="O754" s="129"/>
      <c r="P754" s="200"/>
      <c r="Q754" s="143" t="s">
        <v>245</v>
      </c>
      <c r="R754" s="129"/>
      <c r="S754" s="200"/>
      <c r="T754" s="144" t="s">
        <v>246</v>
      </c>
      <c r="U754" s="172">
        <f>PRODUCT(G754,I754,L754,O754,R754)</f>
        <v>0</v>
      </c>
      <c r="V754" s="198" t="s">
        <v>330</v>
      </c>
      <c r="W754" s="166"/>
      <c r="X754" s="166"/>
      <c r="Y754" s="166"/>
      <c r="Z754" s="253"/>
      <c r="AA754" s="188"/>
      <c r="AB754" s="163"/>
      <c r="AC754" s="163"/>
      <c r="AD754" s="189"/>
      <c r="AE754" s="164"/>
      <c r="AF754" s="190"/>
      <c r="AI754" s="190"/>
      <c r="AL754" s="190"/>
      <c r="AO754" s="190"/>
      <c r="AR754" s="191"/>
      <c r="AS754" s="165"/>
      <c r="AT754" s="187"/>
    </row>
    <row r="755" spans="2:46" ht="15" customHeight="1" outlineLevel="1" x14ac:dyDescent="0.4">
      <c r="B755" s="251"/>
      <c r="C755" s="145" t="s">
        <v>250</v>
      </c>
      <c r="D755" s="146" t="e">
        <f>IF(EXACT(D753,D754),"一致","不一致")</f>
        <v>#VALUE!</v>
      </c>
      <c r="E755" s="146" t="e">
        <f>IF(EXACT(E753,E754),"一致","不一致")</f>
        <v>#VALUE!</v>
      </c>
      <c r="F755" s="141"/>
      <c r="G755" s="171"/>
      <c r="H755" s="143" t="s">
        <v>245</v>
      </c>
      <c r="I755" s="129"/>
      <c r="J755" s="200"/>
      <c r="K755" s="143" t="s">
        <v>245</v>
      </c>
      <c r="L755" s="129"/>
      <c r="M755" s="200"/>
      <c r="N755" s="143" t="s">
        <v>245</v>
      </c>
      <c r="O755" s="129"/>
      <c r="P755" s="200"/>
      <c r="Q755" s="143" t="s">
        <v>245</v>
      </c>
      <c r="R755" s="129"/>
      <c r="S755" s="200"/>
      <c r="T755" s="144" t="s">
        <v>246</v>
      </c>
      <c r="U755" s="172">
        <f>PRODUCT(G755,I755,L755,O755,R755)</f>
        <v>0</v>
      </c>
      <c r="V755" s="198" t="s">
        <v>330</v>
      </c>
      <c r="W755" s="166"/>
      <c r="X755" s="166"/>
      <c r="Y755" s="166"/>
      <c r="Z755" s="253"/>
      <c r="AA755" s="192"/>
      <c r="AB755" s="11"/>
      <c r="AC755" s="11"/>
      <c r="AD755" s="189"/>
      <c r="AE755" s="164"/>
      <c r="AF755" s="190"/>
      <c r="AI755" s="190"/>
      <c r="AL755" s="190"/>
      <c r="AO755" s="190"/>
      <c r="AR755" s="191"/>
      <c r="AS755" s="165"/>
      <c r="AT755" s="187"/>
    </row>
    <row r="756" spans="2:46" ht="15" customHeight="1" outlineLevel="1" x14ac:dyDescent="0.4">
      <c r="B756" s="251"/>
      <c r="C756" s="145"/>
      <c r="D756" s="146"/>
      <c r="E756" s="146"/>
      <c r="F756" s="141"/>
      <c r="G756" s="171"/>
      <c r="H756" s="143" t="s">
        <v>245</v>
      </c>
      <c r="I756" s="129"/>
      <c r="J756" s="200"/>
      <c r="K756" s="143" t="s">
        <v>245</v>
      </c>
      <c r="L756" s="129"/>
      <c r="M756" s="200"/>
      <c r="N756" s="143" t="s">
        <v>245</v>
      </c>
      <c r="O756" s="129"/>
      <c r="P756" s="200"/>
      <c r="Q756" s="143" t="s">
        <v>245</v>
      </c>
      <c r="R756" s="129"/>
      <c r="S756" s="200"/>
      <c r="T756" s="144" t="s">
        <v>246</v>
      </c>
      <c r="U756" s="172">
        <f>PRODUCT(G756,I756,L756,O756,R756)</f>
        <v>0</v>
      </c>
      <c r="V756" s="198" t="s">
        <v>330</v>
      </c>
      <c r="W756" s="166"/>
      <c r="X756" s="166"/>
      <c r="Y756" s="166"/>
      <c r="Z756" s="253"/>
      <c r="AA756" s="192"/>
      <c r="AB756" s="11"/>
      <c r="AC756" s="11"/>
      <c r="AD756" s="189"/>
      <c r="AE756" s="164"/>
      <c r="AF756" s="190"/>
      <c r="AI756" s="190"/>
      <c r="AL756" s="190"/>
      <c r="AO756" s="190"/>
      <c r="AR756" s="191"/>
      <c r="AS756" s="165"/>
      <c r="AT756" s="187"/>
    </row>
    <row r="757" spans="2:46" ht="15" customHeight="1" outlineLevel="1" x14ac:dyDescent="0.4">
      <c r="B757" s="251"/>
      <c r="C757" s="145"/>
      <c r="D757" s="146"/>
      <c r="E757" s="146"/>
      <c r="F757" s="141"/>
      <c r="G757" s="171"/>
      <c r="H757" s="143" t="s">
        <v>245</v>
      </c>
      <c r="I757" s="129"/>
      <c r="J757" s="200"/>
      <c r="K757" s="143" t="s">
        <v>245</v>
      </c>
      <c r="L757" s="129"/>
      <c r="M757" s="200"/>
      <c r="N757" s="143" t="s">
        <v>245</v>
      </c>
      <c r="O757" s="129"/>
      <c r="P757" s="200"/>
      <c r="Q757" s="143" t="s">
        <v>245</v>
      </c>
      <c r="R757" s="129"/>
      <c r="S757" s="200"/>
      <c r="T757" s="144" t="s">
        <v>246</v>
      </c>
      <c r="U757" s="172">
        <f>PRODUCT(G757,I757,L757,O757,R757)</f>
        <v>0</v>
      </c>
      <c r="V757" s="198" t="s">
        <v>330</v>
      </c>
      <c r="W757" s="166"/>
      <c r="X757" s="166"/>
      <c r="Y757" s="166"/>
      <c r="Z757" s="253"/>
      <c r="AA757" s="192"/>
      <c r="AB757" s="11"/>
      <c r="AC757" s="11"/>
      <c r="AD757" s="189"/>
      <c r="AE757" s="164"/>
      <c r="AF757" s="190"/>
      <c r="AI757" s="190"/>
      <c r="AL757" s="190"/>
      <c r="AO757" s="190"/>
      <c r="AR757" s="191"/>
      <c r="AS757" s="165"/>
      <c r="AT757" s="187"/>
    </row>
    <row r="758" spans="2:46" ht="15" customHeight="1" outlineLevel="1" x14ac:dyDescent="0.4">
      <c r="B758" s="251"/>
      <c r="C758" s="145"/>
      <c r="D758" s="146"/>
      <c r="E758" s="146"/>
      <c r="F758" s="141"/>
      <c r="G758" s="171"/>
      <c r="H758" s="143" t="s">
        <v>245</v>
      </c>
      <c r="I758" s="129"/>
      <c r="J758" s="200"/>
      <c r="K758" s="143" t="s">
        <v>245</v>
      </c>
      <c r="L758" s="129"/>
      <c r="M758" s="200"/>
      <c r="N758" s="143" t="s">
        <v>245</v>
      </c>
      <c r="O758" s="129"/>
      <c r="P758" s="200"/>
      <c r="Q758" s="143" t="s">
        <v>245</v>
      </c>
      <c r="R758" s="129"/>
      <c r="S758" s="200"/>
      <c r="T758" s="144" t="s">
        <v>246</v>
      </c>
      <c r="U758" s="172">
        <f t="shared" ref="U758:U782" si="98">PRODUCT(G758,I758,L758,O758,R758)</f>
        <v>0</v>
      </c>
      <c r="V758" s="198" t="s">
        <v>330</v>
      </c>
      <c r="W758" s="166"/>
      <c r="X758" s="166"/>
      <c r="Y758" s="166"/>
      <c r="Z758" s="253"/>
      <c r="AA758" s="192"/>
      <c r="AB758" s="11"/>
      <c r="AC758" s="11"/>
      <c r="AD758" s="189"/>
      <c r="AE758" s="164"/>
      <c r="AF758" s="190"/>
      <c r="AI758" s="190"/>
      <c r="AL758" s="190"/>
      <c r="AO758" s="190"/>
      <c r="AR758" s="191"/>
      <c r="AS758" s="165"/>
      <c r="AT758" s="187"/>
    </row>
    <row r="759" spans="2:46" ht="15" customHeight="1" outlineLevel="1" x14ac:dyDescent="0.4">
      <c r="B759" s="251"/>
      <c r="C759" s="145"/>
      <c r="D759" s="146"/>
      <c r="E759" s="146"/>
      <c r="F759" s="141"/>
      <c r="G759" s="171"/>
      <c r="H759" s="143" t="s">
        <v>245</v>
      </c>
      <c r="I759" s="129"/>
      <c r="J759" s="200"/>
      <c r="K759" s="143" t="s">
        <v>245</v>
      </c>
      <c r="L759" s="129"/>
      <c r="M759" s="200"/>
      <c r="N759" s="143" t="s">
        <v>245</v>
      </c>
      <c r="O759" s="129"/>
      <c r="P759" s="200"/>
      <c r="Q759" s="143" t="s">
        <v>245</v>
      </c>
      <c r="R759" s="129"/>
      <c r="S759" s="200"/>
      <c r="T759" s="144" t="s">
        <v>246</v>
      </c>
      <c r="U759" s="172">
        <f t="shared" si="98"/>
        <v>0</v>
      </c>
      <c r="V759" s="198" t="s">
        <v>330</v>
      </c>
      <c r="W759" s="166"/>
      <c r="X759" s="166"/>
      <c r="Y759" s="166"/>
      <c r="Z759" s="253"/>
      <c r="AA759" s="192"/>
      <c r="AB759" s="11"/>
      <c r="AC759" s="11"/>
      <c r="AD759" s="189"/>
      <c r="AE759" s="164"/>
      <c r="AF759" s="190"/>
      <c r="AI759" s="190"/>
      <c r="AL759" s="190"/>
      <c r="AO759" s="190"/>
      <c r="AR759" s="191"/>
      <c r="AS759" s="165"/>
      <c r="AT759" s="187"/>
    </row>
    <row r="760" spans="2:46" ht="15" customHeight="1" outlineLevel="1" x14ac:dyDescent="0.4">
      <c r="B760" s="251"/>
      <c r="C760" s="145"/>
      <c r="D760" s="146"/>
      <c r="E760" s="146"/>
      <c r="F760" s="141"/>
      <c r="G760" s="171"/>
      <c r="H760" s="143" t="s">
        <v>245</v>
      </c>
      <c r="I760" s="129"/>
      <c r="J760" s="200"/>
      <c r="K760" s="143" t="s">
        <v>245</v>
      </c>
      <c r="L760" s="129"/>
      <c r="M760" s="200"/>
      <c r="N760" s="143" t="s">
        <v>245</v>
      </c>
      <c r="O760" s="129"/>
      <c r="P760" s="200"/>
      <c r="Q760" s="143" t="s">
        <v>245</v>
      </c>
      <c r="R760" s="129"/>
      <c r="S760" s="200"/>
      <c r="T760" s="144" t="s">
        <v>246</v>
      </c>
      <c r="U760" s="172">
        <f t="shared" si="98"/>
        <v>0</v>
      </c>
      <c r="V760" s="198" t="s">
        <v>330</v>
      </c>
      <c r="W760" s="166"/>
      <c r="X760" s="166"/>
      <c r="Y760" s="166"/>
      <c r="Z760" s="253"/>
      <c r="AA760" s="192"/>
      <c r="AB760" s="11"/>
      <c r="AC760" s="11"/>
      <c r="AD760" s="189"/>
      <c r="AE760" s="164"/>
      <c r="AF760" s="190"/>
      <c r="AI760" s="190"/>
      <c r="AL760" s="190"/>
      <c r="AO760" s="190"/>
      <c r="AR760" s="191"/>
      <c r="AS760" s="165"/>
      <c r="AT760" s="187"/>
    </row>
    <row r="761" spans="2:46" ht="15" customHeight="1" outlineLevel="1" x14ac:dyDescent="0.4">
      <c r="B761" s="251"/>
      <c r="C761" s="145"/>
      <c r="D761" s="146"/>
      <c r="E761" s="146"/>
      <c r="F761" s="141"/>
      <c r="G761" s="171"/>
      <c r="H761" s="143" t="s">
        <v>245</v>
      </c>
      <c r="I761" s="129"/>
      <c r="J761" s="200"/>
      <c r="K761" s="143" t="s">
        <v>245</v>
      </c>
      <c r="L761" s="129"/>
      <c r="M761" s="200"/>
      <c r="N761" s="143" t="s">
        <v>245</v>
      </c>
      <c r="O761" s="129"/>
      <c r="P761" s="200"/>
      <c r="Q761" s="143" t="s">
        <v>245</v>
      </c>
      <c r="R761" s="129"/>
      <c r="S761" s="200"/>
      <c r="T761" s="144" t="s">
        <v>246</v>
      </c>
      <c r="U761" s="172">
        <f t="shared" si="98"/>
        <v>0</v>
      </c>
      <c r="V761" s="198" t="s">
        <v>330</v>
      </c>
      <c r="W761" s="166"/>
      <c r="X761" s="166"/>
      <c r="Y761" s="166"/>
      <c r="Z761" s="253"/>
      <c r="AA761" s="192"/>
      <c r="AB761" s="11"/>
      <c r="AC761" s="11"/>
      <c r="AD761" s="189"/>
      <c r="AE761" s="164"/>
      <c r="AF761" s="190"/>
      <c r="AI761" s="190"/>
      <c r="AL761" s="190"/>
      <c r="AO761" s="190"/>
      <c r="AR761" s="191"/>
      <c r="AS761" s="165"/>
      <c r="AT761" s="187"/>
    </row>
    <row r="762" spans="2:46" ht="15" customHeight="1" outlineLevel="1" x14ac:dyDescent="0.4">
      <c r="B762" s="251"/>
      <c r="C762" s="145"/>
      <c r="D762" s="146"/>
      <c r="E762" s="146"/>
      <c r="F762" s="141"/>
      <c r="G762" s="171"/>
      <c r="H762" s="143" t="s">
        <v>245</v>
      </c>
      <c r="I762" s="129"/>
      <c r="J762" s="200"/>
      <c r="K762" s="143" t="s">
        <v>245</v>
      </c>
      <c r="L762" s="129"/>
      <c r="M762" s="200"/>
      <c r="N762" s="143" t="s">
        <v>245</v>
      </c>
      <c r="O762" s="129"/>
      <c r="P762" s="200"/>
      <c r="Q762" s="143" t="s">
        <v>245</v>
      </c>
      <c r="R762" s="129"/>
      <c r="S762" s="200"/>
      <c r="T762" s="144" t="s">
        <v>246</v>
      </c>
      <c r="U762" s="172">
        <f t="shared" si="98"/>
        <v>0</v>
      </c>
      <c r="V762" s="198" t="s">
        <v>330</v>
      </c>
      <c r="W762" s="166"/>
      <c r="X762" s="166"/>
      <c r="Y762" s="166"/>
      <c r="Z762" s="253"/>
      <c r="AA762" s="192"/>
      <c r="AB762" s="11"/>
      <c r="AC762" s="11"/>
      <c r="AD762" s="189"/>
      <c r="AE762" s="164"/>
      <c r="AF762" s="190"/>
      <c r="AI762" s="190"/>
      <c r="AL762" s="190"/>
      <c r="AO762" s="190"/>
      <c r="AR762" s="191"/>
      <c r="AS762" s="165"/>
      <c r="AT762" s="187"/>
    </row>
    <row r="763" spans="2:46" ht="15" customHeight="1" outlineLevel="1" x14ac:dyDescent="0.4">
      <c r="B763" s="251"/>
      <c r="C763" s="145"/>
      <c r="D763" s="146"/>
      <c r="E763" s="146"/>
      <c r="F763" s="141"/>
      <c r="G763" s="171"/>
      <c r="H763" s="143" t="s">
        <v>245</v>
      </c>
      <c r="I763" s="129"/>
      <c r="J763" s="200"/>
      <c r="K763" s="143" t="s">
        <v>245</v>
      </c>
      <c r="L763" s="129"/>
      <c r="M763" s="200"/>
      <c r="N763" s="143" t="s">
        <v>245</v>
      </c>
      <c r="O763" s="129"/>
      <c r="P763" s="200"/>
      <c r="Q763" s="143" t="s">
        <v>245</v>
      </c>
      <c r="R763" s="129"/>
      <c r="S763" s="200"/>
      <c r="T763" s="144" t="s">
        <v>246</v>
      </c>
      <c r="U763" s="172">
        <f t="shared" si="98"/>
        <v>0</v>
      </c>
      <c r="V763" s="198" t="s">
        <v>330</v>
      </c>
      <c r="W763" s="166"/>
      <c r="X763" s="166"/>
      <c r="Y763" s="166"/>
      <c r="Z763" s="253"/>
      <c r="AA763" s="192"/>
      <c r="AB763" s="11"/>
      <c r="AC763" s="11"/>
      <c r="AD763" s="189"/>
      <c r="AE763" s="164"/>
      <c r="AF763" s="190"/>
      <c r="AI763" s="190"/>
      <c r="AL763" s="190"/>
      <c r="AO763" s="190"/>
      <c r="AR763" s="191"/>
      <c r="AS763" s="165"/>
      <c r="AT763" s="187"/>
    </row>
    <row r="764" spans="2:46" ht="15" hidden="1" customHeight="1" outlineLevel="2" x14ac:dyDescent="0.4">
      <c r="B764" s="251"/>
      <c r="C764" s="145"/>
      <c r="D764" s="146"/>
      <c r="E764" s="146"/>
      <c r="F764" s="141"/>
      <c r="G764" s="171"/>
      <c r="H764" s="143" t="s">
        <v>245</v>
      </c>
      <c r="I764" s="129"/>
      <c r="J764" s="200"/>
      <c r="K764" s="143" t="s">
        <v>245</v>
      </c>
      <c r="L764" s="129"/>
      <c r="M764" s="200"/>
      <c r="N764" s="143" t="s">
        <v>245</v>
      </c>
      <c r="O764" s="129"/>
      <c r="P764" s="200"/>
      <c r="Q764" s="143" t="s">
        <v>245</v>
      </c>
      <c r="R764" s="129"/>
      <c r="S764" s="200"/>
      <c r="T764" s="144" t="s">
        <v>246</v>
      </c>
      <c r="U764" s="172">
        <f t="shared" si="98"/>
        <v>0</v>
      </c>
      <c r="V764" s="198" t="s">
        <v>330</v>
      </c>
      <c r="W764" s="166"/>
      <c r="X764" s="166"/>
      <c r="Y764" s="166"/>
      <c r="Z764" s="253"/>
      <c r="AA764" s="192"/>
      <c r="AB764" s="11"/>
      <c r="AC764" s="11"/>
      <c r="AD764" s="189"/>
      <c r="AE764" s="164"/>
      <c r="AF764" s="190"/>
      <c r="AI764" s="190"/>
      <c r="AL764" s="190"/>
      <c r="AO764" s="190"/>
      <c r="AR764" s="191"/>
      <c r="AS764" s="165"/>
      <c r="AT764" s="187"/>
    </row>
    <row r="765" spans="2:46" ht="15" hidden="1" customHeight="1" outlineLevel="2" x14ac:dyDescent="0.4">
      <c r="B765" s="251"/>
      <c r="C765" s="145"/>
      <c r="D765" s="146"/>
      <c r="E765" s="146"/>
      <c r="F765" s="141"/>
      <c r="G765" s="171"/>
      <c r="H765" s="143" t="s">
        <v>245</v>
      </c>
      <c r="I765" s="129"/>
      <c r="J765" s="200"/>
      <c r="K765" s="143" t="s">
        <v>245</v>
      </c>
      <c r="L765" s="129"/>
      <c r="M765" s="200"/>
      <c r="N765" s="143" t="s">
        <v>245</v>
      </c>
      <c r="O765" s="129"/>
      <c r="P765" s="200"/>
      <c r="Q765" s="143" t="s">
        <v>245</v>
      </c>
      <c r="R765" s="129"/>
      <c r="S765" s="200"/>
      <c r="T765" s="144" t="s">
        <v>246</v>
      </c>
      <c r="U765" s="172">
        <f t="shared" si="98"/>
        <v>0</v>
      </c>
      <c r="V765" s="198" t="s">
        <v>330</v>
      </c>
      <c r="W765" s="166"/>
      <c r="X765" s="166"/>
      <c r="Y765" s="166"/>
      <c r="Z765" s="253"/>
      <c r="AA765" s="192"/>
      <c r="AB765" s="11"/>
      <c r="AC765" s="11"/>
      <c r="AD765" s="189"/>
      <c r="AE765" s="164"/>
      <c r="AF765" s="190"/>
      <c r="AI765" s="190"/>
      <c r="AL765" s="190"/>
      <c r="AO765" s="190"/>
      <c r="AR765" s="191"/>
      <c r="AS765" s="165"/>
      <c r="AT765" s="187"/>
    </row>
    <row r="766" spans="2:46" ht="15" hidden="1" customHeight="1" outlineLevel="2" x14ac:dyDescent="0.4">
      <c r="B766" s="251"/>
      <c r="C766" s="145"/>
      <c r="D766" s="146"/>
      <c r="E766" s="146"/>
      <c r="F766" s="141"/>
      <c r="G766" s="171"/>
      <c r="H766" s="143" t="s">
        <v>245</v>
      </c>
      <c r="I766" s="129"/>
      <c r="J766" s="200"/>
      <c r="K766" s="143" t="s">
        <v>245</v>
      </c>
      <c r="L766" s="129"/>
      <c r="M766" s="200"/>
      <c r="N766" s="143" t="s">
        <v>245</v>
      </c>
      <c r="O766" s="129"/>
      <c r="P766" s="200"/>
      <c r="Q766" s="143" t="s">
        <v>245</v>
      </c>
      <c r="R766" s="129"/>
      <c r="S766" s="200"/>
      <c r="T766" s="144" t="s">
        <v>246</v>
      </c>
      <c r="U766" s="172">
        <f t="shared" ref="U766:U775" si="99">PRODUCT(G766,I766,L766,O766,R766)</f>
        <v>0</v>
      </c>
      <c r="V766" s="198" t="s">
        <v>330</v>
      </c>
      <c r="W766" s="166"/>
      <c r="X766" s="166"/>
      <c r="Y766" s="166"/>
      <c r="Z766" s="253"/>
      <c r="AA766" s="192"/>
      <c r="AB766" s="11"/>
      <c r="AC766" s="11"/>
      <c r="AD766" s="189"/>
      <c r="AE766" s="164"/>
      <c r="AF766" s="190"/>
      <c r="AI766" s="190"/>
      <c r="AL766" s="190"/>
      <c r="AO766" s="190"/>
      <c r="AR766" s="191"/>
      <c r="AS766" s="165"/>
      <c r="AT766" s="187"/>
    </row>
    <row r="767" spans="2:46" ht="15" hidden="1" customHeight="1" outlineLevel="2" x14ac:dyDescent="0.4">
      <c r="B767" s="251"/>
      <c r="C767" s="145"/>
      <c r="D767" s="146"/>
      <c r="E767" s="146"/>
      <c r="F767" s="141"/>
      <c r="G767" s="171"/>
      <c r="H767" s="143" t="s">
        <v>245</v>
      </c>
      <c r="I767" s="129"/>
      <c r="J767" s="200"/>
      <c r="K767" s="143" t="s">
        <v>245</v>
      </c>
      <c r="L767" s="129"/>
      <c r="M767" s="200"/>
      <c r="N767" s="143" t="s">
        <v>245</v>
      </c>
      <c r="O767" s="129"/>
      <c r="P767" s="200"/>
      <c r="Q767" s="143" t="s">
        <v>245</v>
      </c>
      <c r="R767" s="129"/>
      <c r="S767" s="200"/>
      <c r="T767" s="144" t="s">
        <v>246</v>
      </c>
      <c r="U767" s="172">
        <f t="shared" si="99"/>
        <v>0</v>
      </c>
      <c r="V767" s="198" t="s">
        <v>330</v>
      </c>
      <c r="W767" s="166"/>
      <c r="X767" s="166"/>
      <c r="Y767" s="166"/>
      <c r="Z767" s="253"/>
      <c r="AA767" s="192"/>
      <c r="AB767" s="11"/>
      <c r="AC767" s="11"/>
      <c r="AD767" s="189"/>
      <c r="AE767" s="164"/>
      <c r="AF767" s="190"/>
      <c r="AI767" s="190"/>
      <c r="AL767" s="190"/>
      <c r="AO767" s="190"/>
      <c r="AR767" s="191"/>
      <c r="AS767" s="165"/>
      <c r="AT767" s="187"/>
    </row>
    <row r="768" spans="2:46" ht="15" hidden="1" customHeight="1" outlineLevel="2" x14ac:dyDescent="0.4">
      <c r="B768" s="251"/>
      <c r="C768" s="145"/>
      <c r="D768" s="146"/>
      <c r="E768" s="146"/>
      <c r="F768" s="141"/>
      <c r="G768" s="171"/>
      <c r="H768" s="143" t="s">
        <v>245</v>
      </c>
      <c r="I768" s="129"/>
      <c r="J768" s="200"/>
      <c r="K768" s="143" t="s">
        <v>245</v>
      </c>
      <c r="L768" s="129"/>
      <c r="M768" s="200"/>
      <c r="N768" s="143" t="s">
        <v>245</v>
      </c>
      <c r="O768" s="129"/>
      <c r="P768" s="200"/>
      <c r="Q768" s="143" t="s">
        <v>245</v>
      </c>
      <c r="R768" s="129"/>
      <c r="S768" s="200"/>
      <c r="T768" s="144" t="s">
        <v>246</v>
      </c>
      <c r="U768" s="172">
        <f t="shared" si="99"/>
        <v>0</v>
      </c>
      <c r="V768" s="198" t="s">
        <v>330</v>
      </c>
      <c r="W768" s="166"/>
      <c r="X768" s="166"/>
      <c r="Y768" s="166"/>
      <c r="Z768" s="253"/>
      <c r="AA768" s="192"/>
      <c r="AB768" s="11"/>
      <c r="AC768" s="11"/>
      <c r="AD768" s="189"/>
      <c r="AE768" s="164"/>
      <c r="AF768" s="190"/>
      <c r="AI768" s="190"/>
      <c r="AL768" s="190"/>
      <c r="AO768" s="190"/>
      <c r="AR768" s="191"/>
      <c r="AS768" s="165"/>
      <c r="AT768" s="187"/>
    </row>
    <row r="769" spans="2:46" ht="15" hidden="1" customHeight="1" outlineLevel="2" x14ac:dyDescent="0.4">
      <c r="B769" s="251"/>
      <c r="C769" s="145"/>
      <c r="D769" s="146"/>
      <c r="E769" s="146"/>
      <c r="F769" s="141"/>
      <c r="G769" s="171"/>
      <c r="H769" s="143" t="s">
        <v>245</v>
      </c>
      <c r="I769" s="129"/>
      <c r="J769" s="200"/>
      <c r="K769" s="143" t="s">
        <v>245</v>
      </c>
      <c r="L769" s="129"/>
      <c r="M769" s="200"/>
      <c r="N769" s="143" t="s">
        <v>245</v>
      </c>
      <c r="O769" s="129"/>
      <c r="P769" s="200"/>
      <c r="Q769" s="143" t="s">
        <v>245</v>
      </c>
      <c r="R769" s="129"/>
      <c r="S769" s="200"/>
      <c r="T769" s="144" t="s">
        <v>246</v>
      </c>
      <c r="U769" s="172">
        <f t="shared" si="99"/>
        <v>0</v>
      </c>
      <c r="V769" s="198" t="s">
        <v>330</v>
      </c>
      <c r="W769" s="166"/>
      <c r="X769" s="166"/>
      <c r="Y769" s="166"/>
      <c r="Z769" s="253"/>
      <c r="AA769" s="192"/>
      <c r="AB769" s="11"/>
      <c r="AC769" s="11"/>
      <c r="AD769" s="189"/>
      <c r="AE769" s="164"/>
      <c r="AF769" s="190"/>
      <c r="AI769" s="190"/>
      <c r="AL769" s="190"/>
      <c r="AO769" s="190"/>
      <c r="AR769" s="191"/>
      <c r="AS769" s="165"/>
      <c r="AT769" s="187"/>
    </row>
    <row r="770" spans="2:46" ht="15" hidden="1" customHeight="1" outlineLevel="2" x14ac:dyDescent="0.4">
      <c r="B770" s="251"/>
      <c r="C770" s="145"/>
      <c r="D770" s="146"/>
      <c r="E770" s="146"/>
      <c r="F770" s="141"/>
      <c r="G770" s="171"/>
      <c r="H770" s="143" t="s">
        <v>245</v>
      </c>
      <c r="I770" s="129"/>
      <c r="J770" s="200"/>
      <c r="K770" s="143" t="s">
        <v>245</v>
      </c>
      <c r="L770" s="129"/>
      <c r="M770" s="200"/>
      <c r="N770" s="143" t="s">
        <v>245</v>
      </c>
      <c r="O770" s="129"/>
      <c r="P770" s="200"/>
      <c r="Q770" s="143" t="s">
        <v>245</v>
      </c>
      <c r="R770" s="129"/>
      <c r="S770" s="200"/>
      <c r="T770" s="144" t="s">
        <v>246</v>
      </c>
      <c r="U770" s="172">
        <f t="shared" si="99"/>
        <v>0</v>
      </c>
      <c r="V770" s="198" t="s">
        <v>330</v>
      </c>
      <c r="W770" s="166"/>
      <c r="X770" s="166"/>
      <c r="Y770" s="166"/>
      <c r="Z770" s="253"/>
      <c r="AA770" s="192"/>
      <c r="AB770" s="11"/>
      <c r="AC770" s="11"/>
      <c r="AD770" s="189"/>
      <c r="AE770" s="164"/>
      <c r="AF770" s="190"/>
      <c r="AI770" s="190"/>
      <c r="AL770" s="190"/>
      <c r="AO770" s="190"/>
      <c r="AR770" s="191"/>
      <c r="AS770" s="165"/>
      <c r="AT770" s="187"/>
    </row>
    <row r="771" spans="2:46" ht="15" hidden="1" customHeight="1" outlineLevel="2" x14ac:dyDescent="0.4">
      <c r="B771" s="251"/>
      <c r="C771" s="145"/>
      <c r="D771" s="146"/>
      <c r="E771" s="146"/>
      <c r="F771" s="141"/>
      <c r="G771" s="171"/>
      <c r="H771" s="143" t="s">
        <v>245</v>
      </c>
      <c r="I771" s="129"/>
      <c r="J771" s="200"/>
      <c r="K771" s="143" t="s">
        <v>245</v>
      </c>
      <c r="L771" s="129"/>
      <c r="M771" s="200"/>
      <c r="N771" s="143" t="s">
        <v>245</v>
      </c>
      <c r="O771" s="129"/>
      <c r="P771" s="200"/>
      <c r="Q771" s="143" t="s">
        <v>245</v>
      </c>
      <c r="R771" s="129"/>
      <c r="S771" s="200"/>
      <c r="T771" s="144" t="s">
        <v>246</v>
      </c>
      <c r="U771" s="172">
        <f t="shared" si="99"/>
        <v>0</v>
      </c>
      <c r="V771" s="198" t="s">
        <v>330</v>
      </c>
      <c r="W771" s="166"/>
      <c r="X771" s="166"/>
      <c r="Y771" s="166"/>
      <c r="Z771" s="253"/>
      <c r="AA771" s="192"/>
      <c r="AB771" s="11"/>
      <c r="AC771" s="11"/>
      <c r="AD771" s="189"/>
      <c r="AE771" s="164"/>
      <c r="AF771" s="190"/>
      <c r="AI771" s="190"/>
      <c r="AL771" s="190"/>
      <c r="AO771" s="190"/>
      <c r="AR771" s="191"/>
      <c r="AS771" s="165"/>
      <c r="AT771" s="187"/>
    </row>
    <row r="772" spans="2:46" ht="15" hidden="1" customHeight="1" outlineLevel="2" x14ac:dyDescent="0.4">
      <c r="B772" s="251"/>
      <c r="C772" s="145"/>
      <c r="D772" s="146"/>
      <c r="E772" s="146"/>
      <c r="F772" s="141"/>
      <c r="G772" s="171"/>
      <c r="H772" s="143" t="s">
        <v>245</v>
      </c>
      <c r="I772" s="129"/>
      <c r="J772" s="200"/>
      <c r="K772" s="143" t="s">
        <v>245</v>
      </c>
      <c r="L772" s="129"/>
      <c r="M772" s="200"/>
      <c r="N772" s="143" t="s">
        <v>245</v>
      </c>
      <c r="O772" s="129"/>
      <c r="P772" s="200"/>
      <c r="Q772" s="143" t="s">
        <v>245</v>
      </c>
      <c r="R772" s="129"/>
      <c r="S772" s="200"/>
      <c r="T772" s="144" t="s">
        <v>246</v>
      </c>
      <c r="U772" s="172">
        <f t="shared" si="99"/>
        <v>0</v>
      </c>
      <c r="V772" s="198" t="s">
        <v>330</v>
      </c>
      <c r="W772" s="166"/>
      <c r="X772" s="166"/>
      <c r="Y772" s="166"/>
      <c r="Z772" s="253"/>
      <c r="AA772" s="192"/>
      <c r="AB772" s="11"/>
      <c r="AC772" s="11"/>
      <c r="AD772" s="189"/>
      <c r="AE772" s="164"/>
      <c r="AF772" s="190"/>
      <c r="AI772" s="190"/>
      <c r="AL772" s="190"/>
      <c r="AO772" s="190"/>
      <c r="AR772" s="191"/>
      <c r="AS772" s="165"/>
      <c r="AT772" s="187"/>
    </row>
    <row r="773" spans="2:46" ht="15" hidden="1" customHeight="1" outlineLevel="2" x14ac:dyDescent="0.4">
      <c r="B773" s="251"/>
      <c r="C773" s="145"/>
      <c r="D773" s="146"/>
      <c r="E773" s="146"/>
      <c r="F773" s="141"/>
      <c r="G773" s="171"/>
      <c r="H773" s="143" t="s">
        <v>245</v>
      </c>
      <c r="I773" s="129"/>
      <c r="J773" s="200"/>
      <c r="K773" s="143" t="s">
        <v>245</v>
      </c>
      <c r="L773" s="129"/>
      <c r="M773" s="200"/>
      <c r="N773" s="143" t="s">
        <v>245</v>
      </c>
      <c r="O773" s="129"/>
      <c r="P773" s="200"/>
      <c r="Q773" s="143" t="s">
        <v>245</v>
      </c>
      <c r="R773" s="129"/>
      <c r="S773" s="200"/>
      <c r="T773" s="144" t="s">
        <v>246</v>
      </c>
      <c r="U773" s="172">
        <f t="shared" si="99"/>
        <v>0</v>
      </c>
      <c r="V773" s="198" t="s">
        <v>330</v>
      </c>
      <c r="W773" s="166"/>
      <c r="X773" s="166"/>
      <c r="Y773" s="166"/>
      <c r="Z773" s="253"/>
      <c r="AA773" s="192"/>
      <c r="AB773" s="11"/>
      <c r="AC773" s="11"/>
      <c r="AD773" s="189"/>
      <c r="AE773" s="164"/>
      <c r="AF773" s="190"/>
      <c r="AI773" s="190"/>
      <c r="AL773" s="190"/>
      <c r="AO773" s="190"/>
      <c r="AR773" s="191"/>
      <c r="AS773" s="165"/>
      <c r="AT773" s="187"/>
    </row>
    <row r="774" spans="2:46" ht="15" hidden="1" customHeight="1" outlineLevel="2" x14ac:dyDescent="0.4">
      <c r="B774" s="251"/>
      <c r="C774" s="145"/>
      <c r="D774" s="146"/>
      <c r="E774" s="146"/>
      <c r="F774" s="141"/>
      <c r="G774" s="171"/>
      <c r="H774" s="143" t="s">
        <v>245</v>
      </c>
      <c r="I774" s="129"/>
      <c r="J774" s="200"/>
      <c r="K774" s="143" t="s">
        <v>245</v>
      </c>
      <c r="L774" s="129"/>
      <c r="M774" s="200"/>
      <c r="N774" s="143" t="s">
        <v>245</v>
      </c>
      <c r="O774" s="129"/>
      <c r="P774" s="200"/>
      <c r="Q774" s="143" t="s">
        <v>245</v>
      </c>
      <c r="R774" s="129"/>
      <c r="S774" s="200"/>
      <c r="T774" s="144" t="s">
        <v>246</v>
      </c>
      <c r="U774" s="172">
        <f t="shared" si="99"/>
        <v>0</v>
      </c>
      <c r="V774" s="198" t="s">
        <v>330</v>
      </c>
      <c r="W774" s="166"/>
      <c r="X774" s="166"/>
      <c r="Y774" s="166"/>
      <c r="Z774" s="253"/>
      <c r="AA774" s="192"/>
      <c r="AB774" s="11"/>
      <c r="AC774" s="11"/>
      <c r="AD774" s="189"/>
      <c r="AE774" s="164"/>
      <c r="AF774" s="190"/>
      <c r="AI774" s="190"/>
      <c r="AL774" s="190"/>
      <c r="AO774" s="190"/>
      <c r="AR774" s="191"/>
      <c r="AS774" s="165"/>
      <c r="AT774" s="187"/>
    </row>
    <row r="775" spans="2:46" ht="15" hidden="1" customHeight="1" outlineLevel="2" x14ac:dyDescent="0.4">
      <c r="B775" s="251"/>
      <c r="C775" s="145"/>
      <c r="D775" s="146"/>
      <c r="E775" s="146"/>
      <c r="F775" s="141"/>
      <c r="G775" s="171"/>
      <c r="H775" s="143" t="s">
        <v>245</v>
      </c>
      <c r="I775" s="129"/>
      <c r="J775" s="200"/>
      <c r="K775" s="143" t="s">
        <v>245</v>
      </c>
      <c r="L775" s="129"/>
      <c r="M775" s="200"/>
      <c r="N775" s="143" t="s">
        <v>245</v>
      </c>
      <c r="O775" s="129"/>
      <c r="P775" s="200"/>
      <c r="Q775" s="143" t="s">
        <v>245</v>
      </c>
      <c r="R775" s="129"/>
      <c r="S775" s="200"/>
      <c r="T775" s="144" t="s">
        <v>246</v>
      </c>
      <c r="U775" s="172">
        <f t="shared" si="99"/>
        <v>0</v>
      </c>
      <c r="V775" s="198" t="s">
        <v>330</v>
      </c>
      <c r="W775" s="166"/>
      <c r="X775" s="166"/>
      <c r="Y775" s="166"/>
      <c r="Z775" s="253"/>
      <c r="AA775" s="192"/>
      <c r="AB775" s="11"/>
      <c r="AC775" s="11"/>
      <c r="AD775" s="189"/>
      <c r="AE775" s="164"/>
      <c r="AF775" s="190"/>
      <c r="AI775" s="190"/>
      <c r="AL775" s="190"/>
      <c r="AO775" s="190"/>
      <c r="AR775" s="191"/>
      <c r="AS775" s="165"/>
      <c r="AT775" s="187"/>
    </row>
    <row r="776" spans="2:46" ht="15" hidden="1" customHeight="1" outlineLevel="2" x14ac:dyDescent="0.4">
      <c r="B776" s="251"/>
      <c r="C776" s="145"/>
      <c r="D776" s="146"/>
      <c r="E776" s="146"/>
      <c r="F776" s="141"/>
      <c r="G776" s="171"/>
      <c r="H776" s="143" t="s">
        <v>245</v>
      </c>
      <c r="I776" s="129"/>
      <c r="J776" s="200"/>
      <c r="K776" s="143" t="s">
        <v>245</v>
      </c>
      <c r="L776" s="129"/>
      <c r="M776" s="200"/>
      <c r="N776" s="143" t="s">
        <v>245</v>
      </c>
      <c r="O776" s="129"/>
      <c r="P776" s="200"/>
      <c r="Q776" s="143" t="s">
        <v>245</v>
      </c>
      <c r="R776" s="129"/>
      <c r="S776" s="200"/>
      <c r="T776" s="144" t="s">
        <v>246</v>
      </c>
      <c r="U776" s="172">
        <f t="shared" si="98"/>
        <v>0</v>
      </c>
      <c r="V776" s="198" t="s">
        <v>330</v>
      </c>
      <c r="W776" s="166"/>
      <c r="X776" s="166"/>
      <c r="Y776" s="166"/>
      <c r="Z776" s="253"/>
      <c r="AA776" s="192"/>
      <c r="AB776" s="11"/>
      <c r="AC776" s="11"/>
      <c r="AD776" s="189"/>
      <c r="AE776" s="164"/>
      <c r="AF776" s="190"/>
      <c r="AI776" s="190"/>
      <c r="AL776" s="190"/>
      <c r="AO776" s="190"/>
      <c r="AR776" s="191"/>
      <c r="AS776" s="165"/>
      <c r="AT776" s="187"/>
    </row>
    <row r="777" spans="2:46" ht="15" hidden="1" customHeight="1" outlineLevel="2" x14ac:dyDescent="0.4">
      <c r="B777" s="251"/>
      <c r="C777" s="145"/>
      <c r="D777" s="146"/>
      <c r="E777" s="146"/>
      <c r="F777" s="141"/>
      <c r="G777" s="171"/>
      <c r="H777" s="143" t="s">
        <v>245</v>
      </c>
      <c r="I777" s="129"/>
      <c r="J777" s="200"/>
      <c r="K777" s="143" t="s">
        <v>245</v>
      </c>
      <c r="L777" s="129"/>
      <c r="M777" s="200"/>
      <c r="N777" s="143" t="s">
        <v>245</v>
      </c>
      <c r="O777" s="129"/>
      <c r="P777" s="200"/>
      <c r="Q777" s="143" t="s">
        <v>245</v>
      </c>
      <c r="R777" s="129"/>
      <c r="S777" s="200"/>
      <c r="T777" s="144" t="s">
        <v>246</v>
      </c>
      <c r="U777" s="172">
        <f t="shared" si="98"/>
        <v>0</v>
      </c>
      <c r="V777" s="198" t="s">
        <v>330</v>
      </c>
      <c r="W777" s="166"/>
      <c r="X777" s="166"/>
      <c r="Y777" s="166"/>
      <c r="Z777" s="253"/>
      <c r="AA777" s="192"/>
      <c r="AB777" s="11"/>
      <c r="AC777" s="11"/>
      <c r="AD777" s="189"/>
      <c r="AE777" s="164"/>
      <c r="AF777" s="190"/>
      <c r="AI777" s="190"/>
      <c r="AL777" s="190"/>
      <c r="AO777" s="190"/>
      <c r="AR777" s="191"/>
      <c r="AS777" s="165"/>
      <c r="AT777" s="187"/>
    </row>
    <row r="778" spans="2:46" ht="15" hidden="1" customHeight="1" outlineLevel="2" x14ac:dyDescent="0.4">
      <c r="B778" s="251"/>
      <c r="C778" s="145"/>
      <c r="D778" s="146"/>
      <c r="E778" s="146"/>
      <c r="F778" s="141"/>
      <c r="G778" s="171"/>
      <c r="H778" s="143" t="s">
        <v>245</v>
      </c>
      <c r="I778" s="129"/>
      <c r="J778" s="200"/>
      <c r="K778" s="143" t="s">
        <v>245</v>
      </c>
      <c r="L778" s="129"/>
      <c r="M778" s="200"/>
      <c r="N778" s="143" t="s">
        <v>245</v>
      </c>
      <c r="O778" s="129"/>
      <c r="P778" s="200"/>
      <c r="Q778" s="143" t="s">
        <v>245</v>
      </c>
      <c r="R778" s="129"/>
      <c r="S778" s="200"/>
      <c r="T778" s="144" t="s">
        <v>246</v>
      </c>
      <c r="U778" s="172">
        <f t="shared" si="98"/>
        <v>0</v>
      </c>
      <c r="V778" s="198" t="s">
        <v>330</v>
      </c>
      <c r="W778" s="166"/>
      <c r="X778" s="166"/>
      <c r="Y778" s="166"/>
      <c r="Z778" s="253"/>
      <c r="AA778" s="192"/>
      <c r="AB778" s="11"/>
      <c r="AC778" s="11"/>
      <c r="AD778" s="189"/>
      <c r="AE778" s="164"/>
      <c r="AF778" s="190"/>
      <c r="AI778" s="190"/>
      <c r="AL778" s="190"/>
      <c r="AO778" s="190"/>
      <c r="AR778" s="191"/>
      <c r="AS778" s="165"/>
      <c r="AT778" s="187"/>
    </row>
    <row r="779" spans="2:46" ht="15" hidden="1" customHeight="1" outlineLevel="2" x14ac:dyDescent="0.4">
      <c r="B779" s="251"/>
      <c r="C779" s="145"/>
      <c r="D779" s="146"/>
      <c r="E779" s="146"/>
      <c r="F779" s="141"/>
      <c r="G779" s="171"/>
      <c r="H779" s="143" t="s">
        <v>245</v>
      </c>
      <c r="I779" s="129"/>
      <c r="J779" s="200"/>
      <c r="K779" s="143" t="s">
        <v>245</v>
      </c>
      <c r="L779" s="129"/>
      <c r="M779" s="200"/>
      <c r="N779" s="143" t="s">
        <v>245</v>
      </c>
      <c r="O779" s="129"/>
      <c r="P779" s="200"/>
      <c r="Q779" s="143" t="s">
        <v>245</v>
      </c>
      <c r="R779" s="129"/>
      <c r="S779" s="200"/>
      <c r="T779" s="144" t="s">
        <v>246</v>
      </c>
      <c r="U779" s="172">
        <f t="shared" si="98"/>
        <v>0</v>
      </c>
      <c r="V779" s="198" t="s">
        <v>330</v>
      </c>
      <c r="W779" s="166"/>
      <c r="X779" s="166"/>
      <c r="Y779" s="166"/>
      <c r="Z779" s="253"/>
      <c r="AA779" s="192"/>
      <c r="AB779" s="11"/>
      <c r="AC779" s="11"/>
      <c r="AD779" s="189"/>
      <c r="AE779" s="164"/>
      <c r="AF779" s="190"/>
      <c r="AI779" s="190"/>
      <c r="AL779" s="190"/>
      <c r="AO779" s="190"/>
      <c r="AR779" s="191"/>
      <c r="AS779" s="165"/>
      <c r="AT779" s="187"/>
    </row>
    <row r="780" spans="2:46" ht="15" hidden="1" customHeight="1" outlineLevel="2" x14ac:dyDescent="0.4">
      <c r="B780" s="251"/>
      <c r="C780" s="145"/>
      <c r="D780" s="146"/>
      <c r="E780" s="146"/>
      <c r="F780" s="141"/>
      <c r="G780" s="171"/>
      <c r="H780" s="143" t="s">
        <v>245</v>
      </c>
      <c r="I780" s="129"/>
      <c r="J780" s="200"/>
      <c r="K780" s="143" t="s">
        <v>245</v>
      </c>
      <c r="L780" s="129"/>
      <c r="M780" s="200"/>
      <c r="N780" s="143" t="s">
        <v>245</v>
      </c>
      <c r="O780" s="129"/>
      <c r="P780" s="200"/>
      <c r="Q780" s="143" t="s">
        <v>245</v>
      </c>
      <c r="R780" s="129"/>
      <c r="S780" s="200"/>
      <c r="T780" s="144" t="s">
        <v>246</v>
      </c>
      <c r="U780" s="172">
        <f t="shared" si="98"/>
        <v>0</v>
      </c>
      <c r="V780" s="198" t="s">
        <v>330</v>
      </c>
      <c r="W780" s="166"/>
      <c r="X780" s="166"/>
      <c r="Y780" s="166"/>
      <c r="Z780" s="253"/>
      <c r="AA780" s="192"/>
      <c r="AB780" s="11"/>
      <c r="AC780" s="11"/>
      <c r="AD780" s="189"/>
      <c r="AE780" s="164"/>
      <c r="AF780" s="190"/>
      <c r="AI780" s="190"/>
      <c r="AL780" s="190"/>
      <c r="AO780" s="190"/>
      <c r="AR780" s="191"/>
      <c r="AS780" s="165"/>
      <c r="AT780" s="187"/>
    </row>
    <row r="781" spans="2:46" ht="15" hidden="1" customHeight="1" outlineLevel="2" x14ac:dyDescent="0.4">
      <c r="B781" s="251"/>
      <c r="C781" s="147"/>
      <c r="D781" s="147"/>
      <c r="E781" s="147"/>
      <c r="F781" s="141"/>
      <c r="G781" s="171"/>
      <c r="H781" s="143" t="s">
        <v>245</v>
      </c>
      <c r="I781" s="129"/>
      <c r="J781" s="200"/>
      <c r="K781" s="143" t="s">
        <v>245</v>
      </c>
      <c r="L781" s="129"/>
      <c r="M781" s="200"/>
      <c r="N781" s="143" t="s">
        <v>245</v>
      </c>
      <c r="O781" s="129"/>
      <c r="P781" s="200"/>
      <c r="Q781" s="143" t="s">
        <v>245</v>
      </c>
      <c r="R781" s="129"/>
      <c r="S781" s="200"/>
      <c r="T781" s="144" t="s">
        <v>246</v>
      </c>
      <c r="U781" s="172">
        <f t="shared" si="98"/>
        <v>0</v>
      </c>
      <c r="V781" s="198" t="s">
        <v>330</v>
      </c>
      <c r="W781" s="166"/>
      <c r="X781" s="166"/>
      <c r="Y781" s="166"/>
      <c r="Z781" s="253"/>
      <c r="AA781" s="1"/>
      <c r="AB781" s="1"/>
      <c r="AC781" s="1"/>
      <c r="AD781" s="189"/>
      <c r="AE781" s="164"/>
      <c r="AF781" s="190"/>
      <c r="AI781" s="190"/>
      <c r="AL781" s="190"/>
      <c r="AO781" s="190"/>
      <c r="AR781" s="191"/>
      <c r="AS781" s="165"/>
      <c r="AT781" s="187"/>
    </row>
    <row r="782" spans="2:46" ht="15" hidden="1" customHeight="1" outlineLevel="2" x14ac:dyDescent="0.4">
      <c r="B782" s="251"/>
      <c r="C782" s="147"/>
      <c r="D782" s="147"/>
      <c r="E782" s="147"/>
      <c r="F782" s="141"/>
      <c r="G782" s="171"/>
      <c r="H782" s="143" t="s">
        <v>245</v>
      </c>
      <c r="I782" s="129"/>
      <c r="J782" s="200"/>
      <c r="K782" s="143" t="s">
        <v>245</v>
      </c>
      <c r="L782" s="129"/>
      <c r="M782" s="200"/>
      <c r="N782" s="143" t="s">
        <v>245</v>
      </c>
      <c r="O782" s="129"/>
      <c r="P782" s="200"/>
      <c r="Q782" s="143" t="s">
        <v>245</v>
      </c>
      <c r="R782" s="129"/>
      <c r="S782" s="200"/>
      <c r="T782" s="144" t="s">
        <v>246</v>
      </c>
      <c r="U782" s="172">
        <f t="shared" si="98"/>
        <v>0</v>
      </c>
      <c r="V782" s="198" t="s">
        <v>330</v>
      </c>
      <c r="W782" s="166"/>
      <c r="X782" s="166"/>
      <c r="Y782" s="166"/>
      <c r="Z782" s="253"/>
      <c r="AA782" s="1"/>
      <c r="AB782" s="1"/>
      <c r="AC782" s="1"/>
      <c r="AD782" s="189"/>
      <c r="AE782" s="164"/>
      <c r="AF782" s="190"/>
      <c r="AI782" s="190"/>
      <c r="AL782" s="190"/>
      <c r="AO782" s="190"/>
      <c r="AR782" s="191"/>
      <c r="AS782" s="165"/>
      <c r="AT782" s="187"/>
    </row>
    <row r="783" spans="2:46" ht="15" hidden="1" customHeight="1" outlineLevel="2" x14ac:dyDescent="0.4">
      <c r="B783" s="251"/>
      <c r="C783" s="147"/>
      <c r="D783" s="147"/>
      <c r="E783" s="147"/>
      <c r="F783" s="141"/>
      <c r="G783" s="171"/>
      <c r="H783" s="143" t="s">
        <v>245</v>
      </c>
      <c r="I783" s="129"/>
      <c r="J783" s="200"/>
      <c r="K783" s="143" t="s">
        <v>245</v>
      </c>
      <c r="L783" s="129"/>
      <c r="M783" s="200"/>
      <c r="N783" s="143" t="s">
        <v>245</v>
      </c>
      <c r="O783" s="129"/>
      <c r="P783" s="200"/>
      <c r="Q783" s="143" t="s">
        <v>245</v>
      </c>
      <c r="R783" s="129"/>
      <c r="S783" s="200"/>
      <c r="T783" s="144" t="s">
        <v>246</v>
      </c>
      <c r="U783" s="172">
        <f>PRODUCT(G783,I783,L783,O783,R783)</f>
        <v>0</v>
      </c>
      <c r="V783" s="198" t="s">
        <v>330</v>
      </c>
      <c r="W783" s="166"/>
      <c r="X783" s="166"/>
      <c r="Y783" s="166"/>
      <c r="Z783" s="253"/>
      <c r="AA783" s="1"/>
      <c r="AB783" s="1"/>
      <c r="AC783" s="1"/>
      <c r="AD783" s="189"/>
      <c r="AE783" s="164"/>
      <c r="AF783" s="190"/>
      <c r="AI783" s="190"/>
      <c r="AL783" s="190"/>
      <c r="AO783" s="190"/>
      <c r="AR783" s="191"/>
      <c r="AS783" s="165"/>
      <c r="AT783" s="187"/>
    </row>
    <row r="784" spans="2:46" ht="15" customHeight="1" outlineLevel="1" collapsed="1" x14ac:dyDescent="0.4">
      <c r="B784" s="252"/>
      <c r="C784" s="149"/>
      <c r="D784" s="149"/>
      <c r="E784" s="149"/>
      <c r="F784" s="150"/>
      <c r="G784" s="180"/>
      <c r="H784" s="152"/>
      <c r="I784" s="136"/>
      <c r="J784" s="136"/>
      <c r="K784" s="152"/>
      <c r="L784" s="136"/>
      <c r="M784" s="136"/>
      <c r="N784" s="152"/>
      <c r="O784" s="136"/>
      <c r="P784" s="136"/>
      <c r="Q784" s="152"/>
      <c r="R784" s="136"/>
      <c r="S784" s="136"/>
      <c r="T784" s="127" t="s">
        <v>253</v>
      </c>
      <c r="U784" s="172">
        <f>ROUNDDOWN(SUM(U754:U783),-3)</f>
        <v>0</v>
      </c>
      <c r="V784" s="138"/>
      <c r="W784" s="166"/>
      <c r="X784" s="166"/>
      <c r="Y784" s="166"/>
      <c r="Z784" s="253"/>
      <c r="AA784" s="1"/>
      <c r="AB784" s="1"/>
      <c r="AC784" s="1"/>
      <c r="AD784" s="189"/>
      <c r="AE784" s="194"/>
      <c r="AF784" s="190"/>
      <c r="AI784" s="190"/>
      <c r="AL784" s="190"/>
      <c r="AO784" s="190"/>
      <c r="AR784" s="182"/>
      <c r="AS784" s="165"/>
      <c r="AT784" s="187"/>
    </row>
    <row r="785" spans="2:46" ht="15" customHeight="1" outlineLevel="1" x14ac:dyDescent="0.4">
      <c r="B785" s="250" t="s">
        <v>264</v>
      </c>
      <c r="C785" s="133" t="str">
        <f>IF('03-1_収支予算書'!B87="","",'03-1_収支予算書'!B87)</f>
        <v/>
      </c>
      <c r="D785" s="134" t="e">
        <f>IF('03-1_収支予算書'!C87="","",'03-1_収支予算書'!C87)*1000</f>
        <v>#VALUE!</v>
      </c>
      <c r="E785" s="134" t="e">
        <f>IF('03-1_収支予算書'!D87="","",'03-1_収支予算書'!D87)*1000</f>
        <v>#VALUE!</v>
      </c>
      <c r="F785" s="150"/>
      <c r="G785" s="179"/>
      <c r="H785" s="136"/>
      <c r="I785" s="136"/>
      <c r="J785" s="136"/>
      <c r="K785" s="136"/>
      <c r="L785" s="136"/>
      <c r="M785" s="136"/>
      <c r="N785" s="136"/>
      <c r="O785" s="136"/>
      <c r="P785" s="136"/>
      <c r="Q785" s="136"/>
      <c r="R785" s="136"/>
      <c r="S785" s="136"/>
      <c r="T785" s="136"/>
      <c r="U785" s="175"/>
      <c r="V785" s="138"/>
      <c r="W785" s="166"/>
      <c r="X785" s="166"/>
      <c r="Y785" s="166"/>
      <c r="Z785" s="253"/>
      <c r="AA785" s="1"/>
      <c r="AB785" s="186"/>
      <c r="AC785" s="186"/>
      <c r="AD785" s="189"/>
      <c r="AT785" s="187"/>
    </row>
    <row r="786" spans="2:46" ht="15" customHeight="1" outlineLevel="1" x14ac:dyDescent="0.4">
      <c r="B786" s="251"/>
      <c r="C786" s="139" t="s">
        <v>244</v>
      </c>
      <c r="D786" s="140">
        <f>ROUNDDOWN(SUMIF(V786:V815,"助成金以外からの支出",U786:U815),-3)</f>
        <v>0</v>
      </c>
      <c r="E786" s="140">
        <f>ROUNDDOWN(SUMIF(V786:V815,"助成金からの支出",U786:U815),-3)</f>
        <v>0</v>
      </c>
      <c r="F786" s="141"/>
      <c r="G786" s="171"/>
      <c r="H786" s="143" t="s">
        <v>245</v>
      </c>
      <c r="I786" s="129"/>
      <c r="J786" s="200"/>
      <c r="K786" s="143" t="s">
        <v>245</v>
      </c>
      <c r="L786" s="129"/>
      <c r="M786" s="200"/>
      <c r="N786" s="143" t="s">
        <v>245</v>
      </c>
      <c r="O786" s="129"/>
      <c r="P786" s="200"/>
      <c r="Q786" s="143" t="s">
        <v>245</v>
      </c>
      <c r="R786" s="129"/>
      <c r="S786" s="200"/>
      <c r="T786" s="144" t="s">
        <v>246</v>
      </c>
      <c r="U786" s="172">
        <f>PRODUCT(G786,I786,L786,O786,R786)</f>
        <v>0</v>
      </c>
      <c r="V786" s="198" t="s">
        <v>330</v>
      </c>
      <c r="Z786" s="253"/>
      <c r="AA786" s="188"/>
      <c r="AB786" s="163"/>
      <c r="AC786" s="163"/>
      <c r="AD786" s="189"/>
      <c r="AE786" s="164"/>
      <c r="AF786" s="190"/>
      <c r="AI786" s="190"/>
      <c r="AL786" s="190"/>
      <c r="AO786" s="190"/>
      <c r="AR786" s="191"/>
      <c r="AS786" s="165"/>
      <c r="AT786" s="187"/>
    </row>
    <row r="787" spans="2:46" ht="15" customHeight="1" outlineLevel="1" x14ac:dyDescent="0.4">
      <c r="B787" s="251"/>
      <c r="C787" s="145" t="s">
        <v>250</v>
      </c>
      <c r="D787" s="146" t="e">
        <f>IF(EXACT(D785,D786),"一致","不一致")</f>
        <v>#VALUE!</v>
      </c>
      <c r="E787" s="146" t="e">
        <f>IF(EXACT(E785,E786),"一致","不一致")</f>
        <v>#VALUE!</v>
      </c>
      <c r="F787" s="141"/>
      <c r="G787" s="171"/>
      <c r="H787" s="143" t="s">
        <v>245</v>
      </c>
      <c r="I787" s="129"/>
      <c r="J787" s="200"/>
      <c r="K787" s="143" t="s">
        <v>245</v>
      </c>
      <c r="L787" s="129"/>
      <c r="M787" s="200"/>
      <c r="N787" s="143" t="s">
        <v>245</v>
      </c>
      <c r="O787" s="129"/>
      <c r="P787" s="200"/>
      <c r="Q787" s="143" t="s">
        <v>245</v>
      </c>
      <c r="R787" s="129"/>
      <c r="S787" s="200"/>
      <c r="T787" s="144" t="s">
        <v>246</v>
      </c>
      <c r="U787" s="172">
        <f>PRODUCT(G787,I787,L787,O787,R787)</f>
        <v>0</v>
      </c>
      <c r="V787" s="198" t="s">
        <v>330</v>
      </c>
      <c r="W787" s="166"/>
      <c r="Z787" s="253"/>
      <c r="AA787" s="192"/>
      <c r="AB787" s="11"/>
      <c r="AC787" s="11"/>
      <c r="AD787" s="189"/>
      <c r="AE787" s="164"/>
      <c r="AF787" s="190"/>
      <c r="AI787" s="190"/>
      <c r="AL787" s="190"/>
      <c r="AO787" s="190"/>
      <c r="AR787" s="191"/>
      <c r="AS787" s="165"/>
      <c r="AT787" s="187"/>
    </row>
    <row r="788" spans="2:46" ht="15" customHeight="1" outlineLevel="1" x14ac:dyDescent="0.4">
      <c r="B788" s="251"/>
      <c r="C788" s="145"/>
      <c r="D788" s="146"/>
      <c r="E788" s="146"/>
      <c r="F788" s="141"/>
      <c r="G788" s="171"/>
      <c r="H788" s="143" t="s">
        <v>245</v>
      </c>
      <c r="I788" s="129"/>
      <c r="J788" s="200"/>
      <c r="K788" s="143" t="s">
        <v>245</v>
      </c>
      <c r="L788" s="129"/>
      <c r="M788" s="200"/>
      <c r="N788" s="143" t="s">
        <v>245</v>
      </c>
      <c r="O788" s="129"/>
      <c r="P788" s="200"/>
      <c r="Q788" s="143" t="s">
        <v>245</v>
      </c>
      <c r="R788" s="129"/>
      <c r="S788" s="200"/>
      <c r="T788" s="144" t="s">
        <v>246</v>
      </c>
      <c r="U788" s="172">
        <f>PRODUCT(G788,I788,L788,O788,R788)</f>
        <v>0</v>
      </c>
      <c r="V788" s="198" t="s">
        <v>330</v>
      </c>
      <c r="W788" s="166"/>
      <c r="Z788" s="253"/>
      <c r="AA788" s="192"/>
      <c r="AB788" s="11"/>
      <c r="AC788" s="11"/>
      <c r="AD788" s="189"/>
      <c r="AE788" s="164"/>
      <c r="AF788" s="190"/>
      <c r="AI788" s="190"/>
      <c r="AL788" s="190"/>
      <c r="AO788" s="190"/>
      <c r="AR788" s="191"/>
      <c r="AS788" s="165"/>
      <c r="AT788" s="187"/>
    </row>
    <row r="789" spans="2:46" ht="15" customHeight="1" outlineLevel="1" x14ac:dyDescent="0.4">
      <c r="B789" s="251"/>
      <c r="C789" s="145"/>
      <c r="D789" s="146"/>
      <c r="E789" s="146"/>
      <c r="F789" s="141"/>
      <c r="G789" s="171"/>
      <c r="H789" s="143" t="s">
        <v>245</v>
      </c>
      <c r="I789" s="129"/>
      <c r="J789" s="200"/>
      <c r="K789" s="143" t="s">
        <v>245</v>
      </c>
      <c r="L789" s="129"/>
      <c r="M789" s="200"/>
      <c r="N789" s="143" t="s">
        <v>245</v>
      </c>
      <c r="O789" s="129"/>
      <c r="P789" s="200"/>
      <c r="Q789" s="143" t="s">
        <v>245</v>
      </c>
      <c r="R789" s="129"/>
      <c r="S789" s="200"/>
      <c r="T789" s="144" t="s">
        <v>246</v>
      </c>
      <c r="U789" s="172">
        <f>PRODUCT(G789,I789,L789,O789,R789)</f>
        <v>0</v>
      </c>
      <c r="V789" s="198" t="s">
        <v>330</v>
      </c>
      <c r="W789" s="166"/>
      <c r="Z789" s="253"/>
      <c r="AA789" s="192"/>
      <c r="AB789" s="11"/>
      <c r="AC789" s="11"/>
      <c r="AD789" s="189"/>
      <c r="AE789" s="164"/>
      <c r="AF789" s="190"/>
      <c r="AI789" s="190"/>
      <c r="AL789" s="190"/>
      <c r="AO789" s="190"/>
      <c r="AR789" s="191"/>
      <c r="AS789" s="165"/>
      <c r="AT789" s="187"/>
    </row>
    <row r="790" spans="2:46" ht="15" customHeight="1" outlineLevel="1" x14ac:dyDescent="0.4">
      <c r="B790" s="251"/>
      <c r="C790" s="145"/>
      <c r="D790" s="146"/>
      <c r="E790" s="146"/>
      <c r="F790" s="141"/>
      <c r="G790" s="171"/>
      <c r="H790" s="143" t="s">
        <v>245</v>
      </c>
      <c r="I790" s="129"/>
      <c r="J790" s="200"/>
      <c r="K790" s="143" t="s">
        <v>245</v>
      </c>
      <c r="L790" s="129"/>
      <c r="M790" s="200"/>
      <c r="N790" s="143" t="s">
        <v>245</v>
      </c>
      <c r="O790" s="129"/>
      <c r="P790" s="200"/>
      <c r="Q790" s="143" t="s">
        <v>245</v>
      </c>
      <c r="R790" s="129"/>
      <c r="S790" s="200"/>
      <c r="T790" s="144" t="s">
        <v>246</v>
      </c>
      <c r="U790" s="172">
        <f t="shared" ref="U790:U814" si="100">PRODUCT(G790,I790,L790,O790,R790)</f>
        <v>0</v>
      </c>
      <c r="V790" s="198" t="s">
        <v>330</v>
      </c>
      <c r="W790" s="166"/>
      <c r="Z790" s="253"/>
      <c r="AA790" s="192"/>
      <c r="AB790" s="11"/>
      <c r="AC790" s="11"/>
      <c r="AD790" s="189"/>
      <c r="AE790" s="164"/>
      <c r="AF790" s="190"/>
      <c r="AI790" s="190"/>
      <c r="AL790" s="190"/>
      <c r="AO790" s="190"/>
      <c r="AR790" s="191"/>
      <c r="AS790" s="165"/>
      <c r="AT790" s="187"/>
    </row>
    <row r="791" spans="2:46" ht="15" customHeight="1" outlineLevel="1" x14ac:dyDescent="0.4">
      <c r="B791" s="251"/>
      <c r="C791" s="145"/>
      <c r="D791" s="146"/>
      <c r="E791" s="146"/>
      <c r="F791" s="141"/>
      <c r="G791" s="171"/>
      <c r="H791" s="143" t="s">
        <v>245</v>
      </c>
      <c r="I791" s="129"/>
      <c r="J791" s="200"/>
      <c r="K791" s="143" t="s">
        <v>245</v>
      </c>
      <c r="L791" s="129"/>
      <c r="M791" s="200"/>
      <c r="N791" s="143" t="s">
        <v>245</v>
      </c>
      <c r="O791" s="129"/>
      <c r="P791" s="200"/>
      <c r="Q791" s="143" t="s">
        <v>245</v>
      </c>
      <c r="R791" s="129"/>
      <c r="S791" s="200"/>
      <c r="T791" s="144" t="s">
        <v>246</v>
      </c>
      <c r="U791" s="172">
        <f t="shared" si="100"/>
        <v>0</v>
      </c>
      <c r="V791" s="198" t="s">
        <v>330</v>
      </c>
      <c r="W791" s="166"/>
      <c r="Z791" s="253"/>
      <c r="AA791" s="192"/>
      <c r="AB791" s="11"/>
      <c r="AC791" s="11"/>
      <c r="AD791" s="189"/>
      <c r="AE791" s="164"/>
      <c r="AF791" s="190"/>
      <c r="AI791" s="190"/>
      <c r="AL791" s="190"/>
      <c r="AO791" s="190"/>
      <c r="AR791" s="191"/>
      <c r="AS791" s="165"/>
      <c r="AT791" s="187"/>
    </row>
    <row r="792" spans="2:46" ht="15" customHeight="1" outlineLevel="1" x14ac:dyDescent="0.4">
      <c r="B792" s="251"/>
      <c r="C792" s="145"/>
      <c r="D792" s="146"/>
      <c r="E792" s="146"/>
      <c r="F792" s="141"/>
      <c r="G792" s="171"/>
      <c r="H792" s="143" t="s">
        <v>245</v>
      </c>
      <c r="I792" s="129"/>
      <c r="J792" s="200"/>
      <c r="K792" s="143" t="s">
        <v>245</v>
      </c>
      <c r="L792" s="129"/>
      <c r="M792" s="200"/>
      <c r="N792" s="143" t="s">
        <v>245</v>
      </c>
      <c r="O792" s="129"/>
      <c r="P792" s="200"/>
      <c r="Q792" s="143" t="s">
        <v>245</v>
      </c>
      <c r="R792" s="129"/>
      <c r="S792" s="200"/>
      <c r="T792" s="144" t="s">
        <v>246</v>
      </c>
      <c r="U792" s="172">
        <f t="shared" si="100"/>
        <v>0</v>
      </c>
      <c r="V792" s="198" t="s">
        <v>330</v>
      </c>
      <c r="W792" s="166"/>
      <c r="Z792" s="253"/>
      <c r="AA792" s="192"/>
      <c r="AB792" s="11"/>
      <c r="AC792" s="11"/>
      <c r="AD792" s="189"/>
      <c r="AE792" s="164"/>
      <c r="AF792" s="190"/>
      <c r="AI792" s="190"/>
      <c r="AL792" s="190"/>
      <c r="AO792" s="190"/>
      <c r="AR792" s="191"/>
      <c r="AS792" s="165"/>
      <c r="AT792" s="187"/>
    </row>
    <row r="793" spans="2:46" ht="15" customHeight="1" outlineLevel="1" x14ac:dyDescent="0.4">
      <c r="B793" s="251"/>
      <c r="C793" s="145"/>
      <c r="D793" s="146"/>
      <c r="E793" s="146"/>
      <c r="F793" s="141"/>
      <c r="G793" s="171"/>
      <c r="H793" s="143" t="s">
        <v>245</v>
      </c>
      <c r="I793" s="129"/>
      <c r="J793" s="200"/>
      <c r="K793" s="143" t="s">
        <v>245</v>
      </c>
      <c r="L793" s="129"/>
      <c r="M793" s="200"/>
      <c r="N793" s="143" t="s">
        <v>245</v>
      </c>
      <c r="O793" s="129"/>
      <c r="P793" s="200"/>
      <c r="Q793" s="143" t="s">
        <v>245</v>
      </c>
      <c r="R793" s="129"/>
      <c r="S793" s="200"/>
      <c r="T793" s="144" t="s">
        <v>246</v>
      </c>
      <c r="U793" s="172">
        <f t="shared" si="100"/>
        <v>0</v>
      </c>
      <c r="V793" s="198" t="s">
        <v>330</v>
      </c>
      <c r="W793" s="166"/>
      <c r="Z793" s="253"/>
      <c r="AA793" s="192"/>
      <c r="AB793" s="11"/>
      <c r="AC793" s="11"/>
      <c r="AD793" s="189"/>
      <c r="AE793" s="164"/>
      <c r="AF793" s="190"/>
      <c r="AI793" s="190"/>
      <c r="AL793" s="190"/>
      <c r="AO793" s="190"/>
      <c r="AR793" s="191"/>
      <c r="AS793" s="165"/>
      <c r="AT793" s="187"/>
    </row>
    <row r="794" spans="2:46" ht="15" customHeight="1" outlineLevel="1" x14ac:dyDescent="0.4">
      <c r="B794" s="251"/>
      <c r="C794" s="145"/>
      <c r="D794" s="146"/>
      <c r="E794" s="146"/>
      <c r="F794" s="141"/>
      <c r="G794" s="171"/>
      <c r="H794" s="143" t="s">
        <v>245</v>
      </c>
      <c r="I794" s="129"/>
      <c r="J794" s="200"/>
      <c r="K794" s="143" t="s">
        <v>245</v>
      </c>
      <c r="L794" s="129"/>
      <c r="M794" s="200"/>
      <c r="N794" s="143" t="s">
        <v>245</v>
      </c>
      <c r="O794" s="129"/>
      <c r="P794" s="200"/>
      <c r="Q794" s="143" t="s">
        <v>245</v>
      </c>
      <c r="R794" s="129"/>
      <c r="S794" s="200"/>
      <c r="T794" s="144" t="s">
        <v>246</v>
      </c>
      <c r="U794" s="172">
        <f t="shared" si="100"/>
        <v>0</v>
      </c>
      <c r="V794" s="198" t="s">
        <v>330</v>
      </c>
      <c r="W794" s="166"/>
      <c r="Z794" s="253"/>
      <c r="AA794" s="192"/>
      <c r="AB794" s="11"/>
      <c r="AC794" s="11"/>
      <c r="AD794" s="189"/>
      <c r="AE794" s="164"/>
      <c r="AF794" s="190"/>
      <c r="AI794" s="190"/>
      <c r="AL794" s="190"/>
      <c r="AO794" s="190"/>
      <c r="AR794" s="191"/>
      <c r="AS794" s="165"/>
      <c r="AT794" s="187"/>
    </row>
    <row r="795" spans="2:46" ht="15" customHeight="1" outlineLevel="1" x14ac:dyDescent="0.4">
      <c r="B795" s="251"/>
      <c r="C795" s="145"/>
      <c r="D795" s="146"/>
      <c r="E795" s="146"/>
      <c r="F795" s="141"/>
      <c r="G795" s="171"/>
      <c r="H795" s="143" t="s">
        <v>245</v>
      </c>
      <c r="I795" s="129"/>
      <c r="J795" s="200"/>
      <c r="K795" s="143" t="s">
        <v>245</v>
      </c>
      <c r="L795" s="129"/>
      <c r="M795" s="200"/>
      <c r="N795" s="143" t="s">
        <v>245</v>
      </c>
      <c r="O795" s="129"/>
      <c r="P795" s="200"/>
      <c r="Q795" s="143" t="s">
        <v>245</v>
      </c>
      <c r="R795" s="129"/>
      <c r="S795" s="200"/>
      <c r="T795" s="144" t="s">
        <v>246</v>
      </c>
      <c r="U795" s="172">
        <f t="shared" si="100"/>
        <v>0</v>
      </c>
      <c r="V795" s="198" t="s">
        <v>330</v>
      </c>
      <c r="W795" s="166"/>
      <c r="Z795" s="253"/>
      <c r="AA795" s="192"/>
      <c r="AB795" s="11"/>
      <c r="AC795" s="11"/>
      <c r="AD795" s="189"/>
      <c r="AE795" s="164"/>
      <c r="AF795" s="190"/>
      <c r="AI795" s="190"/>
      <c r="AL795" s="190"/>
      <c r="AO795" s="190"/>
      <c r="AR795" s="191"/>
      <c r="AS795" s="165"/>
      <c r="AT795" s="187"/>
    </row>
    <row r="796" spans="2:46" ht="15" hidden="1" customHeight="1" outlineLevel="2" x14ac:dyDescent="0.4">
      <c r="B796" s="251"/>
      <c r="C796" s="145"/>
      <c r="D796" s="146"/>
      <c r="E796" s="146"/>
      <c r="F796" s="141"/>
      <c r="G796" s="171"/>
      <c r="H796" s="143" t="s">
        <v>245</v>
      </c>
      <c r="I796" s="129"/>
      <c r="J796" s="200"/>
      <c r="K796" s="143" t="s">
        <v>245</v>
      </c>
      <c r="L796" s="129"/>
      <c r="M796" s="200"/>
      <c r="N796" s="143" t="s">
        <v>245</v>
      </c>
      <c r="O796" s="129"/>
      <c r="P796" s="200"/>
      <c r="Q796" s="143" t="s">
        <v>245</v>
      </c>
      <c r="R796" s="129"/>
      <c r="S796" s="200"/>
      <c r="T796" s="144" t="s">
        <v>246</v>
      </c>
      <c r="U796" s="172">
        <f t="shared" si="100"/>
        <v>0</v>
      </c>
      <c r="V796" s="198" t="s">
        <v>330</v>
      </c>
      <c r="W796" s="166"/>
      <c r="Z796" s="253"/>
      <c r="AA796" s="192"/>
      <c r="AB796" s="11"/>
      <c r="AC796" s="11"/>
      <c r="AD796" s="189"/>
      <c r="AE796" s="164"/>
      <c r="AF796" s="190"/>
      <c r="AI796" s="190"/>
      <c r="AL796" s="190"/>
      <c r="AO796" s="190"/>
      <c r="AR796" s="191"/>
      <c r="AS796" s="165"/>
      <c r="AT796" s="187"/>
    </row>
    <row r="797" spans="2:46" ht="15" hidden="1" customHeight="1" outlineLevel="2" x14ac:dyDescent="0.4">
      <c r="B797" s="251"/>
      <c r="C797" s="145"/>
      <c r="D797" s="146"/>
      <c r="E797" s="146"/>
      <c r="F797" s="141"/>
      <c r="G797" s="171"/>
      <c r="H797" s="143" t="s">
        <v>245</v>
      </c>
      <c r="I797" s="129"/>
      <c r="J797" s="200"/>
      <c r="K797" s="143" t="s">
        <v>245</v>
      </c>
      <c r="L797" s="129"/>
      <c r="M797" s="200"/>
      <c r="N797" s="143" t="s">
        <v>245</v>
      </c>
      <c r="O797" s="129"/>
      <c r="P797" s="200"/>
      <c r="Q797" s="143" t="s">
        <v>245</v>
      </c>
      <c r="R797" s="129"/>
      <c r="S797" s="200"/>
      <c r="T797" s="144" t="s">
        <v>246</v>
      </c>
      <c r="U797" s="172">
        <f t="shared" si="100"/>
        <v>0</v>
      </c>
      <c r="V797" s="198" t="s">
        <v>330</v>
      </c>
      <c r="W797" s="166"/>
      <c r="Z797" s="253"/>
      <c r="AA797" s="192"/>
      <c r="AB797" s="11"/>
      <c r="AC797" s="11"/>
      <c r="AD797" s="189"/>
      <c r="AE797" s="164"/>
      <c r="AF797" s="190"/>
      <c r="AI797" s="190"/>
      <c r="AL797" s="190"/>
      <c r="AO797" s="190"/>
      <c r="AR797" s="191"/>
      <c r="AS797" s="165"/>
      <c r="AT797" s="187"/>
    </row>
    <row r="798" spans="2:46" ht="15" hidden="1" customHeight="1" outlineLevel="2" x14ac:dyDescent="0.4">
      <c r="B798" s="251"/>
      <c r="C798" s="145"/>
      <c r="D798" s="146"/>
      <c r="E798" s="146"/>
      <c r="F798" s="141"/>
      <c r="G798" s="171"/>
      <c r="H798" s="143" t="s">
        <v>245</v>
      </c>
      <c r="I798" s="129"/>
      <c r="J798" s="200"/>
      <c r="K798" s="143" t="s">
        <v>245</v>
      </c>
      <c r="L798" s="129"/>
      <c r="M798" s="200"/>
      <c r="N798" s="143" t="s">
        <v>245</v>
      </c>
      <c r="O798" s="129"/>
      <c r="P798" s="200"/>
      <c r="Q798" s="143" t="s">
        <v>245</v>
      </c>
      <c r="R798" s="129"/>
      <c r="S798" s="200"/>
      <c r="T798" s="144" t="s">
        <v>246</v>
      </c>
      <c r="U798" s="172">
        <f t="shared" si="100"/>
        <v>0</v>
      </c>
      <c r="V798" s="198" t="s">
        <v>330</v>
      </c>
      <c r="W798" s="166"/>
      <c r="Z798" s="253"/>
      <c r="AA798" s="192"/>
      <c r="AB798" s="11"/>
      <c r="AC798" s="11"/>
      <c r="AD798" s="189"/>
      <c r="AE798" s="164"/>
      <c r="AF798" s="190"/>
      <c r="AI798" s="190"/>
      <c r="AL798" s="190"/>
      <c r="AO798" s="190"/>
      <c r="AR798" s="191"/>
      <c r="AS798" s="165"/>
      <c r="AT798" s="187"/>
    </row>
    <row r="799" spans="2:46" ht="15" hidden="1" customHeight="1" outlineLevel="2" x14ac:dyDescent="0.4">
      <c r="B799" s="251"/>
      <c r="C799" s="145"/>
      <c r="D799" s="146"/>
      <c r="E799" s="146"/>
      <c r="F799" s="141"/>
      <c r="G799" s="171"/>
      <c r="H799" s="143" t="s">
        <v>245</v>
      </c>
      <c r="I799" s="129"/>
      <c r="J799" s="200"/>
      <c r="K799" s="143" t="s">
        <v>245</v>
      </c>
      <c r="L799" s="129"/>
      <c r="M799" s="200"/>
      <c r="N799" s="143" t="s">
        <v>245</v>
      </c>
      <c r="O799" s="129"/>
      <c r="P799" s="200"/>
      <c r="Q799" s="143" t="s">
        <v>245</v>
      </c>
      <c r="R799" s="129"/>
      <c r="S799" s="200"/>
      <c r="T799" s="144" t="s">
        <v>246</v>
      </c>
      <c r="U799" s="172">
        <f t="shared" ref="U799:U808" si="101">PRODUCT(G799,I799,L799,O799,R799)</f>
        <v>0</v>
      </c>
      <c r="V799" s="198" t="s">
        <v>330</v>
      </c>
      <c r="W799" s="166"/>
      <c r="Z799" s="253"/>
      <c r="AA799" s="192"/>
      <c r="AB799" s="11"/>
      <c r="AC799" s="11"/>
      <c r="AD799" s="189"/>
      <c r="AE799" s="164"/>
      <c r="AF799" s="190"/>
      <c r="AI799" s="190"/>
      <c r="AL799" s="190"/>
      <c r="AO799" s="190"/>
      <c r="AR799" s="191"/>
      <c r="AS799" s="165"/>
      <c r="AT799" s="187"/>
    </row>
    <row r="800" spans="2:46" ht="15" hidden="1" customHeight="1" outlineLevel="2" x14ac:dyDescent="0.4">
      <c r="B800" s="251"/>
      <c r="C800" s="145"/>
      <c r="D800" s="146"/>
      <c r="E800" s="146"/>
      <c r="F800" s="141"/>
      <c r="G800" s="171"/>
      <c r="H800" s="143" t="s">
        <v>245</v>
      </c>
      <c r="I800" s="129"/>
      <c r="J800" s="200"/>
      <c r="K800" s="143" t="s">
        <v>245</v>
      </c>
      <c r="L800" s="129"/>
      <c r="M800" s="200"/>
      <c r="N800" s="143" t="s">
        <v>245</v>
      </c>
      <c r="O800" s="129"/>
      <c r="P800" s="200"/>
      <c r="Q800" s="143" t="s">
        <v>245</v>
      </c>
      <c r="R800" s="129"/>
      <c r="S800" s="200"/>
      <c r="T800" s="144" t="s">
        <v>246</v>
      </c>
      <c r="U800" s="172">
        <f t="shared" si="101"/>
        <v>0</v>
      </c>
      <c r="V800" s="198" t="s">
        <v>330</v>
      </c>
      <c r="W800" s="166"/>
      <c r="Z800" s="253"/>
      <c r="AA800" s="192"/>
      <c r="AB800" s="11"/>
      <c r="AC800" s="11"/>
      <c r="AD800" s="189"/>
      <c r="AE800" s="164"/>
      <c r="AF800" s="190"/>
      <c r="AI800" s="190"/>
      <c r="AL800" s="190"/>
      <c r="AO800" s="190"/>
      <c r="AR800" s="191"/>
      <c r="AS800" s="165"/>
      <c r="AT800" s="187"/>
    </row>
    <row r="801" spans="2:46" ht="15" hidden="1" customHeight="1" outlineLevel="2" x14ac:dyDescent="0.4">
      <c r="B801" s="251"/>
      <c r="C801" s="145"/>
      <c r="D801" s="146"/>
      <c r="E801" s="146"/>
      <c r="F801" s="141"/>
      <c r="G801" s="171"/>
      <c r="H801" s="143" t="s">
        <v>245</v>
      </c>
      <c r="I801" s="129"/>
      <c r="J801" s="200"/>
      <c r="K801" s="143" t="s">
        <v>245</v>
      </c>
      <c r="L801" s="129"/>
      <c r="M801" s="200"/>
      <c r="N801" s="143" t="s">
        <v>245</v>
      </c>
      <c r="O801" s="129"/>
      <c r="P801" s="200"/>
      <c r="Q801" s="143" t="s">
        <v>245</v>
      </c>
      <c r="R801" s="129"/>
      <c r="S801" s="200"/>
      <c r="T801" s="144" t="s">
        <v>246</v>
      </c>
      <c r="U801" s="172">
        <f t="shared" si="101"/>
        <v>0</v>
      </c>
      <c r="V801" s="198" t="s">
        <v>330</v>
      </c>
      <c r="W801" s="166"/>
      <c r="Z801" s="253"/>
      <c r="AA801" s="192"/>
      <c r="AB801" s="11"/>
      <c r="AC801" s="11"/>
      <c r="AD801" s="189"/>
      <c r="AE801" s="164"/>
      <c r="AF801" s="190"/>
      <c r="AI801" s="190"/>
      <c r="AL801" s="190"/>
      <c r="AO801" s="190"/>
      <c r="AR801" s="191"/>
      <c r="AS801" s="165"/>
      <c r="AT801" s="187"/>
    </row>
    <row r="802" spans="2:46" ht="15" hidden="1" customHeight="1" outlineLevel="2" x14ac:dyDescent="0.4">
      <c r="B802" s="251"/>
      <c r="C802" s="145"/>
      <c r="D802" s="146"/>
      <c r="E802" s="146"/>
      <c r="F802" s="141"/>
      <c r="G802" s="171"/>
      <c r="H802" s="143" t="s">
        <v>245</v>
      </c>
      <c r="I802" s="129"/>
      <c r="J802" s="200"/>
      <c r="K802" s="143" t="s">
        <v>245</v>
      </c>
      <c r="L802" s="129"/>
      <c r="M802" s="200"/>
      <c r="N802" s="143" t="s">
        <v>245</v>
      </c>
      <c r="O802" s="129"/>
      <c r="P802" s="200"/>
      <c r="Q802" s="143" t="s">
        <v>245</v>
      </c>
      <c r="R802" s="129"/>
      <c r="S802" s="200"/>
      <c r="T802" s="144" t="s">
        <v>246</v>
      </c>
      <c r="U802" s="172">
        <f t="shared" si="101"/>
        <v>0</v>
      </c>
      <c r="V802" s="198" t="s">
        <v>330</v>
      </c>
      <c r="W802" s="166"/>
      <c r="Z802" s="253"/>
      <c r="AA802" s="192"/>
      <c r="AB802" s="11"/>
      <c r="AC802" s="11"/>
      <c r="AD802" s="189"/>
      <c r="AE802" s="164"/>
      <c r="AF802" s="190"/>
      <c r="AI802" s="190"/>
      <c r="AL802" s="190"/>
      <c r="AO802" s="190"/>
      <c r="AR802" s="191"/>
      <c r="AS802" s="165"/>
      <c r="AT802" s="187"/>
    </row>
    <row r="803" spans="2:46" ht="15" hidden="1" customHeight="1" outlineLevel="2" x14ac:dyDescent="0.4">
      <c r="B803" s="251"/>
      <c r="C803" s="145"/>
      <c r="D803" s="146"/>
      <c r="E803" s="146"/>
      <c r="F803" s="141"/>
      <c r="G803" s="171"/>
      <c r="H803" s="143" t="s">
        <v>245</v>
      </c>
      <c r="I803" s="129"/>
      <c r="J803" s="200"/>
      <c r="K803" s="143" t="s">
        <v>245</v>
      </c>
      <c r="L803" s="129"/>
      <c r="M803" s="200"/>
      <c r="N803" s="143" t="s">
        <v>245</v>
      </c>
      <c r="O803" s="129"/>
      <c r="P803" s="200"/>
      <c r="Q803" s="143" t="s">
        <v>245</v>
      </c>
      <c r="R803" s="129"/>
      <c r="S803" s="200"/>
      <c r="T803" s="144" t="s">
        <v>246</v>
      </c>
      <c r="U803" s="172">
        <f t="shared" si="101"/>
        <v>0</v>
      </c>
      <c r="V803" s="198" t="s">
        <v>330</v>
      </c>
      <c r="W803" s="166"/>
      <c r="Z803" s="253"/>
      <c r="AA803" s="192"/>
      <c r="AB803" s="11"/>
      <c r="AC803" s="11"/>
      <c r="AD803" s="189"/>
      <c r="AE803" s="164"/>
      <c r="AF803" s="190"/>
      <c r="AI803" s="190"/>
      <c r="AL803" s="190"/>
      <c r="AO803" s="190"/>
      <c r="AR803" s="191"/>
      <c r="AS803" s="165"/>
      <c r="AT803" s="187"/>
    </row>
    <row r="804" spans="2:46" ht="15" hidden="1" customHeight="1" outlineLevel="2" x14ac:dyDescent="0.4">
      <c r="B804" s="251"/>
      <c r="C804" s="145"/>
      <c r="D804" s="146"/>
      <c r="E804" s="146"/>
      <c r="F804" s="141"/>
      <c r="G804" s="171"/>
      <c r="H804" s="143" t="s">
        <v>245</v>
      </c>
      <c r="I804" s="129"/>
      <c r="J804" s="200"/>
      <c r="K804" s="143" t="s">
        <v>245</v>
      </c>
      <c r="L804" s="129"/>
      <c r="M804" s="200"/>
      <c r="N804" s="143" t="s">
        <v>245</v>
      </c>
      <c r="O804" s="129"/>
      <c r="P804" s="200"/>
      <c r="Q804" s="143" t="s">
        <v>245</v>
      </c>
      <c r="R804" s="129"/>
      <c r="S804" s="200"/>
      <c r="T804" s="144" t="s">
        <v>246</v>
      </c>
      <c r="U804" s="172">
        <f t="shared" si="101"/>
        <v>0</v>
      </c>
      <c r="V804" s="198" t="s">
        <v>330</v>
      </c>
      <c r="W804" s="166"/>
      <c r="Z804" s="253"/>
      <c r="AA804" s="192"/>
      <c r="AB804" s="11"/>
      <c r="AC804" s="11"/>
      <c r="AD804" s="189"/>
      <c r="AE804" s="164"/>
      <c r="AF804" s="190"/>
      <c r="AI804" s="190"/>
      <c r="AL804" s="190"/>
      <c r="AO804" s="190"/>
      <c r="AR804" s="191"/>
      <c r="AS804" s="165"/>
      <c r="AT804" s="187"/>
    </row>
    <row r="805" spans="2:46" ht="15" hidden="1" customHeight="1" outlineLevel="2" x14ac:dyDescent="0.4">
      <c r="B805" s="251"/>
      <c r="C805" s="145"/>
      <c r="D805" s="146"/>
      <c r="E805" s="146"/>
      <c r="F805" s="141"/>
      <c r="G805" s="171"/>
      <c r="H805" s="143" t="s">
        <v>245</v>
      </c>
      <c r="I805" s="129"/>
      <c r="J805" s="200"/>
      <c r="K805" s="143" t="s">
        <v>245</v>
      </c>
      <c r="L805" s="129"/>
      <c r="M805" s="200"/>
      <c r="N805" s="143" t="s">
        <v>245</v>
      </c>
      <c r="O805" s="129"/>
      <c r="P805" s="200"/>
      <c r="Q805" s="143" t="s">
        <v>245</v>
      </c>
      <c r="R805" s="129"/>
      <c r="S805" s="200"/>
      <c r="T805" s="144" t="s">
        <v>246</v>
      </c>
      <c r="U805" s="172">
        <f t="shared" si="101"/>
        <v>0</v>
      </c>
      <c r="V805" s="198" t="s">
        <v>330</v>
      </c>
      <c r="W805" s="166"/>
      <c r="Z805" s="253"/>
      <c r="AA805" s="192"/>
      <c r="AB805" s="11"/>
      <c r="AC805" s="11"/>
      <c r="AD805" s="189"/>
      <c r="AE805" s="164"/>
      <c r="AF805" s="190"/>
      <c r="AI805" s="190"/>
      <c r="AL805" s="190"/>
      <c r="AO805" s="190"/>
      <c r="AR805" s="191"/>
      <c r="AS805" s="165"/>
      <c r="AT805" s="187"/>
    </row>
    <row r="806" spans="2:46" ht="15" hidden="1" customHeight="1" outlineLevel="2" x14ac:dyDescent="0.4">
      <c r="B806" s="251"/>
      <c r="C806" s="145"/>
      <c r="D806" s="146"/>
      <c r="E806" s="146"/>
      <c r="F806" s="141"/>
      <c r="G806" s="171"/>
      <c r="H806" s="143" t="s">
        <v>245</v>
      </c>
      <c r="I806" s="129"/>
      <c r="J806" s="200"/>
      <c r="K806" s="143" t="s">
        <v>245</v>
      </c>
      <c r="L806" s="129"/>
      <c r="M806" s="200"/>
      <c r="N806" s="143" t="s">
        <v>245</v>
      </c>
      <c r="O806" s="129"/>
      <c r="P806" s="200"/>
      <c r="Q806" s="143" t="s">
        <v>245</v>
      </c>
      <c r="R806" s="129"/>
      <c r="S806" s="200"/>
      <c r="T806" s="144" t="s">
        <v>246</v>
      </c>
      <c r="U806" s="172">
        <f t="shared" si="101"/>
        <v>0</v>
      </c>
      <c r="V806" s="198" t="s">
        <v>330</v>
      </c>
      <c r="W806" s="166"/>
      <c r="Z806" s="253"/>
      <c r="AA806" s="192"/>
      <c r="AB806" s="11"/>
      <c r="AC806" s="11"/>
      <c r="AD806" s="189"/>
      <c r="AE806" s="164"/>
      <c r="AF806" s="190"/>
      <c r="AI806" s="190"/>
      <c r="AL806" s="190"/>
      <c r="AO806" s="190"/>
      <c r="AR806" s="191"/>
      <c r="AS806" s="165"/>
      <c r="AT806" s="187"/>
    </row>
    <row r="807" spans="2:46" ht="15" hidden="1" customHeight="1" outlineLevel="2" x14ac:dyDescent="0.4">
      <c r="B807" s="251"/>
      <c r="C807" s="145"/>
      <c r="D807" s="146"/>
      <c r="E807" s="146"/>
      <c r="F807" s="141"/>
      <c r="G807" s="171"/>
      <c r="H807" s="143" t="s">
        <v>245</v>
      </c>
      <c r="I807" s="129"/>
      <c r="J807" s="200"/>
      <c r="K807" s="143" t="s">
        <v>245</v>
      </c>
      <c r="L807" s="129"/>
      <c r="M807" s="200"/>
      <c r="N807" s="143" t="s">
        <v>245</v>
      </c>
      <c r="O807" s="129"/>
      <c r="P807" s="200"/>
      <c r="Q807" s="143" t="s">
        <v>245</v>
      </c>
      <c r="R807" s="129"/>
      <c r="S807" s="200"/>
      <c r="T807" s="144" t="s">
        <v>246</v>
      </c>
      <c r="U807" s="172">
        <f t="shared" si="101"/>
        <v>0</v>
      </c>
      <c r="V807" s="198" t="s">
        <v>330</v>
      </c>
      <c r="W807" s="166"/>
      <c r="Z807" s="253"/>
      <c r="AA807" s="192"/>
      <c r="AB807" s="11"/>
      <c r="AC807" s="11"/>
      <c r="AD807" s="189"/>
      <c r="AE807" s="164"/>
      <c r="AF807" s="190"/>
      <c r="AI807" s="190"/>
      <c r="AL807" s="190"/>
      <c r="AO807" s="190"/>
      <c r="AR807" s="191"/>
      <c r="AS807" s="165"/>
      <c r="AT807" s="187"/>
    </row>
    <row r="808" spans="2:46" ht="15" hidden="1" customHeight="1" outlineLevel="2" x14ac:dyDescent="0.4">
      <c r="B808" s="251"/>
      <c r="C808" s="145"/>
      <c r="D808" s="146"/>
      <c r="E808" s="146"/>
      <c r="F808" s="141"/>
      <c r="G808" s="171"/>
      <c r="H808" s="143" t="s">
        <v>245</v>
      </c>
      <c r="I808" s="129"/>
      <c r="J808" s="200"/>
      <c r="K808" s="143" t="s">
        <v>245</v>
      </c>
      <c r="L808" s="129"/>
      <c r="M808" s="200"/>
      <c r="N808" s="143" t="s">
        <v>245</v>
      </c>
      <c r="O808" s="129"/>
      <c r="P808" s="200"/>
      <c r="Q808" s="143" t="s">
        <v>245</v>
      </c>
      <c r="R808" s="129"/>
      <c r="S808" s="200"/>
      <c r="T808" s="144" t="s">
        <v>246</v>
      </c>
      <c r="U808" s="172">
        <f t="shared" si="101"/>
        <v>0</v>
      </c>
      <c r="V808" s="198" t="s">
        <v>330</v>
      </c>
      <c r="W808" s="166"/>
      <c r="Z808" s="253"/>
      <c r="AA808" s="192"/>
      <c r="AB808" s="11"/>
      <c r="AC808" s="11"/>
      <c r="AD808" s="189"/>
      <c r="AE808" s="164"/>
      <c r="AF808" s="190"/>
      <c r="AI808" s="190"/>
      <c r="AL808" s="190"/>
      <c r="AO808" s="190"/>
      <c r="AR808" s="191"/>
      <c r="AS808" s="165"/>
      <c r="AT808" s="187"/>
    </row>
    <row r="809" spans="2:46" ht="15" hidden="1" customHeight="1" outlineLevel="2" x14ac:dyDescent="0.4">
      <c r="B809" s="251"/>
      <c r="C809" s="145"/>
      <c r="D809" s="146"/>
      <c r="E809" s="146"/>
      <c r="F809" s="141"/>
      <c r="G809" s="171"/>
      <c r="H809" s="143" t="s">
        <v>245</v>
      </c>
      <c r="I809" s="129"/>
      <c r="J809" s="200"/>
      <c r="K809" s="143" t="s">
        <v>245</v>
      </c>
      <c r="L809" s="129"/>
      <c r="M809" s="200"/>
      <c r="N809" s="143" t="s">
        <v>245</v>
      </c>
      <c r="O809" s="129"/>
      <c r="P809" s="200"/>
      <c r="Q809" s="143" t="s">
        <v>245</v>
      </c>
      <c r="R809" s="129"/>
      <c r="S809" s="200"/>
      <c r="T809" s="144" t="s">
        <v>246</v>
      </c>
      <c r="U809" s="172">
        <f t="shared" si="100"/>
        <v>0</v>
      </c>
      <c r="V809" s="198" t="s">
        <v>330</v>
      </c>
      <c r="W809" s="166"/>
      <c r="Z809" s="253"/>
      <c r="AA809" s="192"/>
      <c r="AB809" s="11"/>
      <c r="AC809" s="11"/>
      <c r="AD809" s="189"/>
      <c r="AE809" s="164"/>
      <c r="AF809" s="190"/>
      <c r="AI809" s="190"/>
      <c r="AL809" s="190"/>
      <c r="AO809" s="190"/>
      <c r="AR809" s="191"/>
      <c r="AS809" s="165"/>
      <c r="AT809" s="187"/>
    </row>
    <row r="810" spans="2:46" ht="15" hidden="1" customHeight="1" outlineLevel="2" x14ac:dyDescent="0.4">
      <c r="B810" s="251"/>
      <c r="C810" s="145"/>
      <c r="D810" s="146"/>
      <c r="E810" s="146"/>
      <c r="F810" s="141"/>
      <c r="G810" s="171"/>
      <c r="H810" s="143" t="s">
        <v>245</v>
      </c>
      <c r="I810" s="129"/>
      <c r="J810" s="200"/>
      <c r="K810" s="143" t="s">
        <v>245</v>
      </c>
      <c r="L810" s="129"/>
      <c r="M810" s="200"/>
      <c r="N810" s="143" t="s">
        <v>245</v>
      </c>
      <c r="O810" s="129"/>
      <c r="P810" s="200"/>
      <c r="Q810" s="143" t="s">
        <v>245</v>
      </c>
      <c r="R810" s="129"/>
      <c r="S810" s="200"/>
      <c r="T810" s="144" t="s">
        <v>246</v>
      </c>
      <c r="U810" s="172">
        <f t="shared" si="100"/>
        <v>0</v>
      </c>
      <c r="V810" s="198" t="s">
        <v>330</v>
      </c>
      <c r="W810" s="166"/>
      <c r="Z810" s="253"/>
      <c r="AA810" s="192"/>
      <c r="AB810" s="11"/>
      <c r="AC810" s="11"/>
      <c r="AD810" s="189"/>
      <c r="AE810" s="164"/>
      <c r="AF810" s="190"/>
      <c r="AI810" s="190"/>
      <c r="AL810" s="190"/>
      <c r="AO810" s="190"/>
      <c r="AR810" s="191"/>
      <c r="AS810" s="165"/>
      <c r="AT810" s="187"/>
    </row>
    <row r="811" spans="2:46" ht="15" hidden="1" customHeight="1" outlineLevel="2" x14ac:dyDescent="0.4">
      <c r="B811" s="251"/>
      <c r="C811" s="145"/>
      <c r="D811" s="146"/>
      <c r="E811" s="146"/>
      <c r="F811" s="141"/>
      <c r="G811" s="171"/>
      <c r="H811" s="143" t="s">
        <v>245</v>
      </c>
      <c r="I811" s="129"/>
      <c r="J811" s="200"/>
      <c r="K811" s="143" t="s">
        <v>245</v>
      </c>
      <c r="L811" s="129"/>
      <c r="M811" s="200"/>
      <c r="N811" s="143" t="s">
        <v>245</v>
      </c>
      <c r="O811" s="129"/>
      <c r="P811" s="200"/>
      <c r="Q811" s="143" t="s">
        <v>245</v>
      </c>
      <c r="R811" s="129"/>
      <c r="S811" s="200"/>
      <c r="T811" s="144" t="s">
        <v>246</v>
      </c>
      <c r="U811" s="172">
        <f t="shared" si="100"/>
        <v>0</v>
      </c>
      <c r="V811" s="198" t="s">
        <v>330</v>
      </c>
      <c r="W811" s="166"/>
      <c r="Z811" s="253"/>
      <c r="AA811" s="192"/>
      <c r="AB811" s="11"/>
      <c r="AC811" s="11"/>
      <c r="AD811" s="189"/>
      <c r="AE811" s="164"/>
      <c r="AF811" s="190"/>
      <c r="AI811" s="190"/>
      <c r="AL811" s="190"/>
      <c r="AO811" s="190"/>
      <c r="AR811" s="191"/>
      <c r="AS811" s="165"/>
      <c r="AT811" s="187"/>
    </row>
    <row r="812" spans="2:46" ht="15" hidden="1" customHeight="1" outlineLevel="2" x14ac:dyDescent="0.4">
      <c r="B812" s="251"/>
      <c r="C812" s="145"/>
      <c r="D812" s="146"/>
      <c r="E812" s="146"/>
      <c r="F812" s="141"/>
      <c r="G812" s="171"/>
      <c r="H812" s="143" t="s">
        <v>245</v>
      </c>
      <c r="I812" s="129"/>
      <c r="J812" s="200"/>
      <c r="K812" s="143" t="s">
        <v>245</v>
      </c>
      <c r="L812" s="129"/>
      <c r="M812" s="200"/>
      <c r="N812" s="143" t="s">
        <v>245</v>
      </c>
      <c r="O812" s="129"/>
      <c r="P812" s="200"/>
      <c r="Q812" s="143" t="s">
        <v>245</v>
      </c>
      <c r="R812" s="129"/>
      <c r="S812" s="200"/>
      <c r="T812" s="144" t="s">
        <v>246</v>
      </c>
      <c r="U812" s="172">
        <f t="shared" si="100"/>
        <v>0</v>
      </c>
      <c r="V812" s="198" t="s">
        <v>330</v>
      </c>
      <c r="W812" s="166"/>
      <c r="Z812" s="253"/>
      <c r="AA812" s="192"/>
      <c r="AB812" s="11"/>
      <c r="AC812" s="11"/>
      <c r="AD812" s="189"/>
      <c r="AE812" s="164"/>
      <c r="AF812" s="190"/>
      <c r="AI812" s="190"/>
      <c r="AL812" s="190"/>
      <c r="AO812" s="190"/>
      <c r="AR812" s="191"/>
      <c r="AS812" s="165"/>
      <c r="AT812" s="187"/>
    </row>
    <row r="813" spans="2:46" ht="15" hidden="1" customHeight="1" outlineLevel="2" x14ac:dyDescent="0.4">
      <c r="B813" s="251"/>
      <c r="C813" s="147"/>
      <c r="D813" s="147"/>
      <c r="E813" s="147"/>
      <c r="F813" s="141"/>
      <c r="G813" s="171"/>
      <c r="H813" s="143" t="s">
        <v>245</v>
      </c>
      <c r="I813" s="129"/>
      <c r="J813" s="200"/>
      <c r="K813" s="143" t="s">
        <v>245</v>
      </c>
      <c r="L813" s="129"/>
      <c r="M813" s="200"/>
      <c r="N813" s="143" t="s">
        <v>245</v>
      </c>
      <c r="O813" s="129"/>
      <c r="P813" s="200"/>
      <c r="Q813" s="143" t="s">
        <v>245</v>
      </c>
      <c r="R813" s="129"/>
      <c r="S813" s="200"/>
      <c r="T813" s="144" t="s">
        <v>246</v>
      </c>
      <c r="U813" s="172">
        <f t="shared" si="100"/>
        <v>0</v>
      </c>
      <c r="V813" s="198" t="s">
        <v>330</v>
      </c>
      <c r="W813" s="166"/>
      <c r="Z813" s="253"/>
      <c r="AA813" s="1"/>
      <c r="AB813" s="1"/>
      <c r="AC813" s="1"/>
      <c r="AD813" s="189"/>
      <c r="AE813" s="164"/>
      <c r="AF813" s="190"/>
      <c r="AI813" s="190"/>
      <c r="AL813" s="190"/>
      <c r="AO813" s="190"/>
      <c r="AR813" s="191"/>
      <c r="AS813" s="165"/>
      <c r="AT813" s="187"/>
    </row>
    <row r="814" spans="2:46" ht="15" hidden="1" customHeight="1" outlineLevel="2" x14ac:dyDescent="0.4">
      <c r="B814" s="251"/>
      <c r="C814" s="147"/>
      <c r="D814" s="147"/>
      <c r="E814" s="147"/>
      <c r="F814" s="141"/>
      <c r="G814" s="171"/>
      <c r="H814" s="143" t="s">
        <v>245</v>
      </c>
      <c r="I814" s="129"/>
      <c r="J814" s="200"/>
      <c r="K814" s="143" t="s">
        <v>245</v>
      </c>
      <c r="L814" s="129"/>
      <c r="M814" s="200"/>
      <c r="N814" s="143" t="s">
        <v>245</v>
      </c>
      <c r="O814" s="129"/>
      <c r="P814" s="200"/>
      <c r="Q814" s="143" t="s">
        <v>245</v>
      </c>
      <c r="R814" s="129"/>
      <c r="S814" s="200"/>
      <c r="T814" s="144" t="s">
        <v>246</v>
      </c>
      <c r="U814" s="172">
        <f t="shared" si="100"/>
        <v>0</v>
      </c>
      <c r="V814" s="198" t="s">
        <v>330</v>
      </c>
      <c r="W814" s="166"/>
      <c r="Z814" s="253"/>
      <c r="AA814" s="1"/>
      <c r="AB814" s="1"/>
      <c r="AC814" s="1"/>
      <c r="AD814" s="189"/>
      <c r="AE814" s="164"/>
      <c r="AF814" s="190"/>
      <c r="AI814" s="190"/>
      <c r="AL814" s="190"/>
      <c r="AO814" s="190"/>
      <c r="AR814" s="191"/>
      <c r="AS814" s="165"/>
      <c r="AT814" s="187"/>
    </row>
    <row r="815" spans="2:46" ht="15" hidden="1" customHeight="1" outlineLevel="2" x14ac:dyDescent="0.4">
      <c r="B815" s="251"/>
      <c r="C815" s="147"/>
      <c r="D815" s="147"/>
      <c r="E815" s="147"/>
      <c r="F815" s="141"/>
      <c r="G815" s="171"/>
      <c r="H815" s="143" t="s">
        <v>245</v>
      </c>
      <c r="I815" s="129"/>
      <c r="J815" s="200"/>
      <c r="K815" s="143" t="s">
        <v>245</v>
      </c>
      <c r="L815" s="129"/>
      <c r="M815" s="200"/>
      <c r="N815" s="143" t="s">
        <v>245</v>
      </c>
      <c r="O815" s="129"/>
      <c r="P815" s="200"/>
      <c r="Q815" s="143" t="s">
        <v>245</v>
      </c>
      <c r="R815" s="129"/>
      <c r="S815" s="200"/>
      <c r="T815" s="144" t="s">
        <v>246</v>
      </c>
      <c r="U815" s="172">
        <f>PRODUCT(G815,I815,L815,O815,R815)</f>
        <v>0</v>
      </c>
      <c r="V815" s="198" t="s">
        <v>330</v>
      </c>
      <c r="W815" s="166"/>
      <c r="Z815" s="253"/>
      <c r="AA815" s="1"/>
      <c r="AB815" s="1"/>
      <c r="AC815" s="1"/>
      <c r="AD815" s="189"/>
      <c r="AE815" s="164"/>
      <c r="AF815" s="190"/>
      <c r="AI815" s="190"/>
      <c r="AL815" s="190"/>
      <c r="AO815" s="190"/>
      <c r="AR815" s="191"/>
      <c r="AS815" s="165"/>
      <c r="AT815" s="187"/>
    </row>
    <row r="816" spans="2:46" ht="15" customHeight="1" outlineLevel="1" collapsed="1" x14ac:dyDescent="0.4">
      <c r="B816" s="252"/>
      <c r="C816" s="149"/>
      <c r="D816" s="149"/>
      <c r="E816" s="149"/>
      <c r="F816" s="150"/>
      <c r="G816" s="180"/>
      <c r="H816" s="152"/>
      <c r="I816" s="136"/>
      <c r="J816" s="136"/>
      <c r="K816" s="152"/>
      <c r="L816" s="136"/>
      <c r="M816" s="136"/>
      <c r="N816" s="152"/>
      <c r="O816" s="136"/>
      <c r="P816" s="136"/>
      <c r="Q816" s="152"/>
      <c r="R816" s="136"/>
      <c r="S816" s="136"/>
      <c r="T816" s="127" t="s">
        <v>253</v>
      </c>
      <c r="U816" s="172">
        <f>ROUNDDOWN(SUM(U786:U815),-3)</f>
        <v>0</v>
      </c>
      <c r="V816" s="138"/>
      <c r="W816" s="166"/>
      <c r="Z816" s="253"/>
      <c r="AA816" s="1"/>
      <c r="AB816" s="1"/>
      <c r="AC816" s="1"/>
      <c r="AD816" s="189"/>
      <c r="AE816" s="194"/>
      <c r="AF816" s="190"/>
      <c r="AI816" s="190"/>
      <c r="AL816" s="190"/>
      <c r="AO816" s="190"/>
      <c r="AR816" s="182"/>
      <c r="AS816" s="165"/>
      <c r="AT816" s="187"/>
    </row>
    <row r="817" spans="2:46" ht="15" customHeight="1" outlineLevel="1" x14ac:dyDescent="0.4">
      <c r="B817" s="250" t="s">
        <v>269</v>
      </c>
      <c r="C817" s="133" t="str">
        <f>IF('03-1_収支予算書'!B88="","",'03-1_収支予算書'!B88)</f>
        <v/>
      </c>
      <c r="D817" s="134" t="e">
        <f>IF('03-1_収支予算書'!C88="","",'03-1_収支予算書'!C88)*1000</f>
        <v>#VALUE!</v>
      </c>
      <c r="E817" s="134" t="e">
        <f>IF('03-1_収支予算書'!D88="","",'03-1_収支予算書'!D88)*1000</f>
        <v>#VALUE!</v>
      </c>
      <c r="F817" s="150"/>
      <c r="G817" s="179"/>
      <c r="H817" s="136"/>
      <c r="I817" s="136"/>
      <c r="J817" s="136"/>
      <c r="K817" s="136"/>
      <c r="L817" s="136"/>
      <c r="M817" s="136"/>
      <c r="N817" s="136"/>
      <c r="O817" s="136"/>
      <c r="P817" s="136"/>
      <c r="Q817" s="136"/>
      <c r="R817" s="136"/>
      <c r="S817" s="136"/>
      <c r="T817" s="136"/>
      <c r="U817" s="175"/>
      <c r="V817" s="138"/>
      <c r="W817" s="166"/>
      <c r="Z817" s="253"/>
      <c r="AA817" s="1"/>
      <c r="AB817" s="186"/>
      <c r="AC817" s="186"/>
      <c r="AD817" s="189"/>
      <c r="AT817" s="187"/>
    </row>
    <row r="818" spans="2:46" ht="15" customHeight="1" outlineLevel="1" x14ac:dyDescent="0.4">
      <c r="B818" s="251"/>
      <c r="C818" s="139" t="s">
        <v>244</v>
      </c>
      <c r="D818" s="140">
        <f>ROUNDDOWN(SUMIF(V818:V847,"助成金以外からの支出",U818:U847),-3)</f>
        <v>0</v>
      </c>
      <c r="E818" s="140">
        <f>ROUNDDOWN(SUMIF(V818:V847,"助成金からの支出",U818:U847),-3)</f>
        <v>0</v>
      </c>
      <c r="F818" s="141"/>
      <c r="G818" s="171"/>
      <c r="H818" s="143" t="s">
        <v>245</v>
      </c>
      <c r="I818" s="129"/>
      <c r="J818" s="200"/>
      <c r="K818" s="143" t="s">
        <v>245</v>
      </c>
      <c r="L818" s="129"/>
      <c r="M818" s="200"/>
      <c r="N818" s="143" t="s">
        <v>245</v>
      </c>
      <c r="O818" s="129"/>
      <c r="P818" s="200"/>
      <c r="Q818" s="143" t="s">
        <v>245</v>
      </c>
      <c r="R818" s="129"/>
      <c r="S818" s="200"/>
      <c r="T818" s="144" t="s">
        <v>246</v>
      </c>
      <c r="U818" s="172">
        <f>PRODUCT(G818,I818,L818,O818,R818)</f>
        <v>0</v>
      </c>
      <c r="V818" s="198" t="s">
        <v>330</v>
      </c>
      <c r="W818" s="166"/>
      <c r="Z818" s="253"/>
      <c r="AA818" s="188"/>
      <c r="AB818" s="163"/>
      <c r="AC818" s="163"/>
      <c r="AD818" s="189"/>
      <c r="AE818" s="164"/>
      <c r="AF818" s="190"/>
      <c r="AI818" s="190"/>
      <c r="AL818" s="190"/>
      <c r="AO818" s="190"/>
      <c r="AR818" s="191"/>
      <c r="AS818" s="165"/>
      <c r="AT818" s="187"/>
    </row>
    <row r="819" spans="2:46" ht="15" customHeight="1" outlineLevel="1" x14ac:dyDescent="0.4">
      <c r="B819" s="251"/>
      <c r="C819" s="145" t="s">
        <v>250</v>
      </c>
      <c r="D819" s="146" t="e">
        <f>IF(EXACT(D817,D818),"一致","不一致")</f>
        <v>#VALUE!</v>
      </c>
      <c r="E819" s="146" t="e">
        <f>IF(EXACT(E817,E818),"一致","不一致")</f>
        <v>#VALUE!</v>
      </c>
      <c r="F819" s="141"/>
      <c r="G819" s="171"/>
      <c r="H819" s="143" t="s">
        <v>245</v>
      </c>
      <c r="I819" s="129"/>
      <c r="J819" s="200"/>
      <c r="K819" s="143" t="s">
        <v>245</v>
      </c>
      <c r="L819" s="129"/>
      <c r="M819" s="200"/>
      <c r="N819" s="143" t="s">
        <v>245</v>
      </c>
      <c r="O819" s="129"/>
      <c r="P819" s="200"/>
      <c r="Q819" s="143" t="s">
        <v>245</v>
      </c>
      <c r="R819" s="129"/>
      <c r="S819" s="200"/>
      <c r="T819" s="144" t="s">
        <v>246</v>
      </c>
      <c r="U819" s="172">
        <f>PRODUCT(G819,I819,L819,O819,R819)</f>
        <v>0</v>
      </c>
      <c r="V819" s="198" t="s">
        <v>330</v>
      </c>
      <c r="W819" s="166"/>
      <c r="Z819" s="253"/>
      <c r="AA819" s="192"/>
      <c r="AB819" s="11"/>
      <c r="AC819" s="11"/>
      <c r="AD819" s="189"/>
      <c r="AE819" s="164"/>
      <c r="AF819" s="190"/>
      <c r="AI819" s="190"/>
      <c r="AL819" s="190"/>
      <c r="AO819" s="190"/>
      <c r="AR819" s="191"/>
      <c r="AS819" s="165"/>
      <c r="AT819" s="187"/>
    </row>
    <row r="820" spans="2:46" ht="15" customHeight="1" outlineLevel="1" x14ac:dyDescent="0.4">
      <c r="B820" s="251"/>
      <c r="C820" s="145"/>
      <c r="D820" s="146"/>
      <c r="E820" s="146"/>
      <c r="F820" s="141"/>
      <c r="G820" s="171"/>
      <c r="H820" s="143" t="s">
        <v>245</v>
      </c>
      <c r="I820" s="129"/>
      <c r="J820" s="200"/>
      <c r="K820" s="143" t="s">
        <v>245</v>
      </c>
      <c r="L820" s="129"/>
      <c r="M820" s="200"/>
      <c r="N820" s="143" t="s">
        <v>245</v>
      </c>
      <c r="O820" s="129"/>
      <c r="P820" s="200"/>
      <c r="Q820" s="143" t="s">
        <v>245</v>
      </c>
      <c r="R820" s="129"/>
      <c r="S820" s="200"/>
      <c r="T820" s="144" t="s">
        <v>246</v>
      </c>
      <c r="U820" s="172">
        <f>PRODUCT(G820,I820,L820,O820,R820)</f>
        <v>0</v>
      </c>
      <c r="V820" s="198" t="s">
        <v>330</v>
      </c>
      <c r="W820" s="166"/>
      <c r="Z820" s="253"/>
      <c r="AA820" s="192"/>
      <c r="AB820" s="11"/>
      <c r="AC820" s="11"/>
      <c r="AD820" s="189"/>
      <c r="AE820" s="164"/>
      <c r="AF820" s="190"/>
      <c r="AI820" s="190"/>
      <c r="AL820" s="190"/>
      <c r="AO820" s="190"/>
      <c r="AR820" s="191"/>
      <c r="AS820" s="165"/>
      <c r="AT820" s="187"/>
    </row>
    <row r="821" spans="2:46" ht="15" customHeight="1" outlineLevel="1" x14ac:dyDescent="0.4">
      <c r="B821" s="251"/>
      <c r="C821" s="145"/>
      <c r="D821" s="146"/>
      <c r="E821" s="146"/>
      <c r="F821" s="141"/>
      <c r="G821" s="171"/>
      <c r="H821" s="143" t="s">
        <v>245</v>
      </c>
      <c r="I821" s="129"/>
      <c r="J821" s="200"/>
      <c r="K821" s="143" t="s">
        <v>245</v>
      </c>
      <c r="L821" s="129"/>
      <c r="M821" s="200"/>
      <c r="N821" s="143" t="s">
        <v>245</v>
      </c>
      <c r="O821" s="129"/>
      <c r="P821" s="200"/>
      <c r="Q821" s="143" t="s">
        <v>245</v>
      </c>
      <c r="R821" s="129"/>
      <c r="S821" s="200"/>
      <c r="T821" s="144" t="s">
        <v>246</v>
      </c>
      <c r="U821" s="172">
        <f>PRODUCT(G821,I821,L821,O821,R821)</f>
        <v>0</v>
      </c>
      <c r="V821" s="198" t="s">
        <v>330</v>
      </c>
      <c r="W821" s="166"/>
      <c r="Z821" s="253"/>
      <c r="AA821" s="192"/>
      <c r="AB821" s="11"/>
      <c r="AC821" s="11"/>
      <c r="AD821" s="189"/>
      <c r="AE821" s="164"/>
      <c r="AF821" s="190"/>
      <c r="AI821" s="190"/>
      <c r="AL821" s="190"/>
      <c r="AO821" s="190"/>
      <c r="AR821" s="191"/>
      <c r="AS821" s="165"/>
      <c r="AT821" s="187"/>
    </row>
    <row r="822" spans="2:46" ht="15" customHeight="1" outlineLevel="1" x14ac:dyDescent="0.4">
      <c r="B822" s="251"/>
      <c r="C822" s="145"/>
      <c r="D822" s="146"/>
      <c r="E822" s="146"/>
      <c r="F822" s="141"/>
      <c r="G822" s="171"/>
      <c r="H822" s="143" t="s">
        <v>245</v>
      </c>
      <c r="I822" s="129"/>
      <c r="J822" s="200"/>
      <c r="K822" s="143" t="s">
        <v>245</v>
      </c>
      <c r="L822" s="129"/>
      <c r="M822" s="200"/>
      <c r="N822" s="143" t="s">
        <v>245</v>
      </c>
      <c r="O822" s="129"/>
      <c r="P822" s="200"/>
      <c r="Q822" s="143" t="s">
        <v>245</v>
      </c>
      <c r="R822" s="129"/>
      <c r="S822" s="200"/>
      <c r="T822" s="144" t="s">
        <v>246</v>
      </c>
      <c r="U822" s="172">
        <f t="shared" ref="U822:U846" si="102">PRODUCT(G822,I822,L822,O822,R822)</f>
        <v>0</v>
      </c>
      <c r="V822" s="198" t="s">
        <v>330</v>
      </c>
      <c r="W822" s="166"/>
      <c r="Z822" s="253"/>
      <c r="AA822" s="192"/>
      <c r="AB822" s="11"/>
      <c r="AC822" s="11"/>
      <c r="AD822" s="189"/>
      <c r="AE822" s="164"/>
      <c r="AF822" s="190"/>
      <c r="AI822" s="190"/>
      <c r="AL822" s="190"/>
      <c r="AO822" s="190"/>
      <c r="AR822" s="191"/>
      <c r="AS822" s="165"/>
      <c r="AT822" s="187"/>
    </row>
    <row r="823" spans="2:46" ht="15" customHeight="1" outlineLevel="1" x14ac:dyDescent="0.4">
      <c r="B823" s="251"/>
      <c r="C823" s="145"/>
      <c r="D823" s="146"/>
      <c r="E823" s="146"/>
      <c r="F823" s="141"/>
      <c r="G823" s="171"/>
      <c r="H823" s="143" t="s">
        <v>245</v>
      </c>
      <c r="I823" s="129"/>
      <c r="J823" s="200"/>
      <c r="K823" s="143" t="s">
        <v>245</v>
      </c>
      <c r="L823" s="129"/>
      <c r="M823" s="200"/>
      <c r="N823" s="143" t="s">
        <v>245</v>
      </c>
      <c r="O823" s="129"/>
      <c r="P823" s="200"/>
      <c r="Q823" s="143" t="s">
        <v>245</v>
      </c>
      <c r="R823" s="129"/>
      <c r="S823" s="200"/>
      <c r="T823" s="144" t="s">
        <v>246</v>
      </c>
      <c r="U823" s="172">
        <f t="shared" si="102"/>
        <v>0</v>
      </c>
      <c r="V823" s="198" t="s">
        <v>330</v>
      </c>
      <c r="W823" s="166"/>
      <c r="Z823" s="253"/>
      <c r="AA823" s="192"/>
      <c r="AB823" s="11"/>
      <c r="AC823" s="11"/>
      <c r="AD823" s="189"/>
      <c r="AE823" s="164"/>
      <c r="AF823" s="190"/>
      <c r="AI823" s="190"/>
      <c r="AL823" s="190"/>
      <c r="AO823" s="190"/>
      <c r="AR823" s="191"/>
      <c r="AS823" s="165"/>
      <c r="AT823" s="187"/>
    </row>
    <row r="824" spans="2:46" ht="15" customHeight="1" outlineLevel="1" x14ac:dyDescent="0.4">
      <c r="B824" s="251"/>
      <c r="C824" s="145"/>
      <c r="D824" s="146"/>
      <c r="E824" s="146"/>
      <c r="F824" s="141"/>
      <c r="G824" s="171"/>
      <c r="H824" s="143" t="s">
        <v>245</v>
      </c>
      <c r="I824" s="129"/>
      <c r="J824" s="200"/>
      <c r="K824" s="143" t="s">
        <v>245</v>
      </c>
      <c r="L824" s="129"/>
      <c r="M824" s="200"/>
      <c r="N824" s="143" t="s">
        <v>245</v>
      </c>
      <c r="O824" s="129"/>
      <c r="P824" s="200"/>
      <c r="Q824" s="143" t="s">
        <v>245</v>
      </c>
      <c r="R824" s="129"/>
      <c r="S824" s="200"/>
      <c r="T824" s="144" t="s">
        <v>246</v>
      </c>
      <c r="U824" s="172">
        <f t="shared" si="102"/>
        <v>0</v>
      </c>
      <c r="V824" s="198" t="s">
        <v>330</v>
      </c>
      <c r="W824" s="166"/>
      <c r="Z824" s="253"/>
      <c r="AA824" s="192"/>
      <c r="AB824" s="11"/>
      <c r="AC824" s="11"/>
      <c r="AD824" s="189"/>
      <c r="AE824" s="164"/>
      <c r="AF824" s="190"/>
      <c r="AI824" s="190"/>
      <c r="AL824" s="190"/>
      <c r="AO824" s="190"/>
      <c r="AR824" s="191"/>
      <c r="AS824" s="165"/>
      <c r="AT824" s="187"/>
    </row>
    <row r="825" spans="2:46" ht="15" customHeight="1" outlineLevel="1" x14ac:dyDescent="0.4">
      <c r="B825" s="251"/>
      <c r="C825" s="145"/>
      <c r="D825" s="146"/>
      <c r="E825" s="146"/>
      <c r="F825" s="141"/>
      <c r="G825" s="171"/>
      <c r="H825" s="143" t="s">
        <v>245</v>
      </c>
      <c r="I825" s="129"/>
      <c r="J825" s="200"/>
      <c r="K825" s="143" t="s">
        <v>245</v>
      </c>
      <c r="L825" s="129"/>
      <c r="M825" s="200"/>
      <c r="N825" s="143" t="s">
        <v>245</v>
      </c>
      <c r="O825" s="129"/>
      <c r="P825" s="200"/>
      <c r="Q825" s="143" t="s">
        <v>245</v>
      </c>
      <c r="R825" s="129"/>
      <c r="S825" s="200"/>
      <c r="T825" s="144" t="s">
        <v>246</v>
      </c>
      <c r="U825" s="172">
        <f t="shared" si="102"/>
        <v>0</v>
      </c>
      <c r="V825" s="198" t="s">
        <v>330</v>
      </c>
      <c r="W825" s="166"/>
      <c r="Z825" s="253"/>
      <c r="AA825" s="192"/>
      <c r="AB825" s="11"/>
      <c r="AC825" s="11"/>
      <c r="AD825" s="189"/>
      <c r="AE825" s="164"/>
      <c r="AF825" s="190"/>
      <c r="AI825" s="190"/>
      <c r="AL825" s="190"/>
      <c r="AO825" s="190"/>
      <c r="AR825" s="191"/>
      <c r="AS825" s="165"/>
      <c r="AT825" s="187"/>
    </row>
    <row r="826" spans="2:46" ht="15" customHeight="1" outlineLevel="1" x14ac:dyDescent="0.4">
      <c r="B826" s="251"/>
      <c r="C826" s="145"/>
      <c r="D826" s="146"/>
      <c r="E826" s="146"/>
      <c r="F826" s="141"/>
      <c r="G826" s="171"/>
      <c r="H826" s="143" t="s">
        <v>245</v>
      </c>
      <c r="I826" s="129"/>
      <c r="J826" s="200"/>
      <c r="K826" s="143" t="s">
        <v>245</v>
      </c>
      <c r="L826" s="129"/>
      <c r="M826" s="200"/>
      <c r="N826" s="143" t="s">
        <v>245</v>
      </c>
      <c r="O826" s="129"/>
      <c r="P826" s="200"/>
      <c r="Q826" s="143" t="s">
        <v>245</v>
      </c>
      <c r="R826" s="129"/>
      <c r="S826" s="200"/>
      <c r="T826" s="144" t="s">
        <v>246</v>
      </c>
      <c r="U826" s="172">
        <f t="shared" ref="U826:U835" si="103">PRODUCT(G826,I826,L826,O826,R826)</f>
        <v>0</v>
      </c>
      <c r="V826" s="198" t="s">
        <v>330</v>
      </c>
      <c r="W826" s="166"/>
      <c r="Z826" s="253"/>
      <c r="AA826" s="192"/>
      <c r="AB826" s="11"/>
      <c r="AC826" s="11"/>
      <c r="AD826" s="189"/>
      <c r="AE826" s="164"/>
      <c r="AF826" s="190"/>
      <c r="AI826" s="190"/>
      <c r="AL826" s="190"/>
      <c r="AO826" s="190"/>
      <c r="AR826" s="191"/>
      <c r="AS826" s="165"/>
      <c r="AT826" s="187"/>
    </row>
    <row r="827" spans="2:46" ht="15" customHeight="1" outlineLevel="1" x14ac:dyDescent="0.4">
      <c r="B827" s="251"/>
      <c r="C827" s="145"/>
      <c r="D827" s="146"/>
      <c r="E827" s="146"/>
      <c r="F827" s="141"/>
      <c r="G827" s="171"/>
      <c r="H827" s="143" t="s">
        <v>245</v>
      </c>
      <c r="I827" s="129"/>
      <c r="J827" s="200"/>
      <c r="K827" s="143" t="s">
        <v>245</v>
      </c>
      <c r="L827" s="129"/>
      <c r="M827" s="200"/>
      <c r="N827" s="143" t="s">
        <v>245</v>
      </c>
      <c r="O827" s="129"/>
      <c r="P827" s="200"/>
      <c r="Q827" s="143" t="s">
        <v>245</v>
      </c>
      <c r="R827" s="129"/>
      <c r="S827" s="200"/>
      <c r="T827" s="144" t="s">
        <v>246</v>
      </c>
      <c r="U827" s="172">
        <f t="shared" si="103"/>
        <v>0</v>
      </c>
      <c r="V827" s="198" t="s">
        <v>330</v>
      </c>
      <c r="W827" s="166"/>
      <c r="Z827" s="253"/>
      <c r="AA827" s="192"/>
      <c r="AB827" s="11"/>
      <c r="AC827" s="11"/>
      <c r="AD827" s="189"/>
      <c r="AE827" s="164"/>
      <c r="AF827" s="190"/>
      <c r="AI827" s="190"/>
      <c r="AL827" s="190"/>
      <c r="AO827" s="190"/>
      <c r="AR827" s="191"/>
      <c r="AS827" s="165"/>
      <c r="AT827" s="187"/>
    </row>
    <row r="828" spans="2:46" ht="15" hidden="1" customHeight="1" outlineLevel="2" x14ac:dyDescent="0.4">
      <c r="B828" s="251"/>
      <c r="C828" s="145"/>
      <c r="D828" s="146"/>
      <c r="E828" s="146"/>
      <c r="F828" s="141"/>
      <c r="G828" s="171"/>
      <c r="H828" s="143" t="s">
        <v>245</v>
      </c>
      <c r="I828" s="129"/>
      <c r="J828" s="200"/>
      <c r="K828" s="143" t="s">
        <v>245</v>
      </c>
      <c r="L828" s="129"/>
      <c r="M828" s="200"/>
      <c r="N828" s="143" t="s">
        <v>245</v>
      </c>
      <c r="O828" s="129"/>
      <c r="P828" s="200"/>
      <c r="Q828" s="143" t="s">
        <v>245</v>
      </c>
      <c r="R828" s="129"/>
      <c r="S828" s="200"/>
      <c r="T828" s="144" t="s">
        <v>246</v>
      </c>
      <c r="U828" s="172">
        <f t="shared" si="103"/>
        <v>0</v>
      </c>
      <c r="V828" s="198" t="s">
        <v>330</v>
      </c>
      <c r="W828" s="166"/>
      <c r="Z828" s="253"/>
      <c r="AA828" s="192"/>
      <c r="AB828" s="11"/>
      <c r="AC828" s="11"/>
      <c r="AD828" s="189"/>
      <c r="AE828" s="164"/>
      <c r="AF828" s="190"/>
      <c r="AI828" s="190"/>
      <c r="AL828" s="190"/>
      <c r="AO828" s="190"/>
      <c r="AR828" s="191"/>
      <c r="AS828" s="165"/>
      <c r="AT828" s="187"/>
    </row>
    <row r="829" spans="2:46" ht="15" hidden="1" customHeight="1" outlineLevel="2" x14ac:dyDescent="0.4">
      <c r="B829" s="251"/>
      <c r="C829" s="145"/>
      <c r="D829" s="146"/>
      <c r="E829" s="146"/>
      <c r="F829" s="141"/>
      <c r="G829" s="171"/>
      <c r="H829" s="143" t="s">
        <v>245</v>
      </c>
      <c r="I829" s="129"/>
      <c r="J829" s="200"/>
      <c r="K829" s="143" t="s">
        <v>245</v>
      </c>
      <c r="L829" s="129"/>
      <c r="M829" s="200"/>
      <c r="N829" s="143" t="s">
        <v>245</v>
      </c>
      <c r="O829" s="129"/>
      <c r="P829" s="200"/>
      <c r="Q829" s="143" t="s">
        <v>245</v>
      </c>
      <c r="R829" s="129"/>
      <c r="S829" s="200"/>
      <c r="T829" s="144" t="s">
        <v>246</v>
      </c>
      <c r="U829" s="172">
        <f t="shared" si="103"/>
        <v>0</v>
      </c>
      <c r="V829" s="198" t="s">
        <v>330</v>
      </c>
      <c r="W829" s="166"/>
      <c r="Z829" s="253"/>
      <c r="AA829" s="192"/>
      <c r="AB829" s="11"/>
      <c r="AC829" s="11"/>
      <c r="AD829" s="189"/>
      <c r="AE829" s="164"/>
      <c r="AF829" s="190"/>
      <c r="AI829" s="190"/>
      <c r="AL829" s="190"/>
      <c r="AO829" s="190"/>
      <c r="AR829" s="191"/>
      <c r="AS829" s="165"/>
      <c r="AT829" s="187"/>
    </row>
    <row r="830" spans="2:46" ht="15" hidden="1" customHeight="1" outlineLevel="2" x14ac:dyDescent="0.4">
      <c r="B830" s="251"/>
      <c r="C830" s="145"/>
      <c r="D830" s="146"/>
      <c r="E830" s="146"/>
      <c r="F830" s="141"/>
      <c r="G830" s="171"/>
      <c r="H830" s="143" t="s">
        <v>245</v>
      </c>
      <c r="I830" s="129"/>
      <c r="J830" s="200"/>
      <c r="K830" s="143" t="s">
        <v>245</v>
      </c>
      <c r="L830" s="129"/>
      <c r="M830" s="200"/>
      <c r="N830" s="143" t="s">
        <v>245</v>
      </c>
      <c r="O830" s="129"/>
      <c r="P830" s="200"/>
      <c r="Q830" s="143" t="s">
        <v>245</v>
      </c>
      <c r="R830" s="129"/>
      <c r="S830" s="200"/>
      <c r="T830" s="144" t="s">
        <v>246</v>
      </c>
      <c r="U830" s="172">
        <f t="shared" si="103"/>
        <v>0</v>
      </c>
      <c r="V830" s="198" t="s">
        <v>330</v>
      </c>
      <c r="W830" s="166"/>
      <c r="Z830" s="253"/>
      <c r="AA830" s="192"/>
      <c r="AB830" s="11"/>
      <c r="AC830" s="11"/>
      <c r="AD830" s="189"/>
      <c r="AE830" s="164"/>
      <c r="AF830" s="190"/>
      <c r="AI830" s="190"/>
      <c r="AL830" s="190"/>
      <c r="AO830" s="190"/>
      <c r="AR830" s="191"/>
      <c r="AS830" s="165"/>
      <c r="AT830" s="187"/>
    </row>
    <row r="831" spans="2:46" ht="15" hidden="1" customHeight="1" outlineLevel="2" x14ac:dyDescent="0.4">
      <c r="B831" s="251"/>
      <c r="C831" s="145"/>
      <c r="D831" s="146"/>
      <c r="E831" s="146"/>
      <c r="F831" s="141"/>
      <c r="G831" s="171"/>
      <c r="H831" s="143" t="s">
        <v>245</v>
      </c>
      <c r="I831" s="129"/>
      <c r="J831" s="200"/>
      <c r="K831" s="143" t="s">
        <v>245</v>
      </c>
      <c r="L831" s="129"/>
      <c r="M831" s="200"/>
      <c r="N831" s="143" t="s">
        <v>245</v>
      </c>
      <c r="O831" s="129"/>
      <c r="P831" s="200"/>
      <c r="Q831" s="143" t="s">
        <v>245</v>
      </c>
      <c r="R831" s="129"/>
      <c r="S831" s="200"/>
      <c r="T831" s="144" t="s">
        <v>246</v>
      </c>
      <c r="U831" s="172">
        <f t="shared" si="103"/>
        <v>0</v>
      </c>
      <c r="V831" s="198" t="s">
        <v>330</v>
      </c>
      <c r="W831" s="166"/>
      <c r="Z831" s="253"/>
      <c r="AA831" s="192"/>
      <c r="AB831" s="11"/>
      <c r="AC831" s="11"/>
      <c r="AD831" s="189"/>
      <c r="AE831" s="164"/>
      <c r="AF831" s="190"/>
      <c r="AI831" s="190"/>
      <c r="AL831" s="190"/>
      <c r="AO831" s="190"/>
      <c r="AR831" s="191"/>
      <c r="AS831" s="165"/>
      <c r="AT831" s="187"/>
    </row>
    <row r="832" spans="2:46" ht="15" hidden="1" customHeight="1" outlineLevel="2" x14ac:dyDescent="0.4">
      <c r="B832" s="251"/>
      <c r="C832" s="145"/>
      <c r="D832" s="146"/>
      <c r="E832" s="146"/>
      <c r="F832" s="141"/>
      <c r="G832" s="171"/>
      <c r="H832" s="143" t="s">
        <v>245</v>
      </c>
      <c r="I832" s="129"/>
      <c r="J832" s="200"/>
      <c r="K832" s="143" t="s">
        <v>245</v>
      </c>
      <c r="L832" s="129"/>
      <c r="M832" s="200"/>
      <c r="N832" s="143" t="s">
        <v>245</v>
      </c>
      <c r="O832" s="129"/>
      <c r="P832" s="200"/>
      <c r="Q832" s="143" t="s">
        <v>245</v>
      </c>
      <c r="R832" s="129"/>
      <c r="S832" s="200"/>
      <c r="T832" s="144" t="s">
        <v>246</v>
      </c>
      <c r="U832" s="172">
        <f t="shared" si="103"/>
        <v>0</v>
      </c>
      <c r="V832" s="198" t="s">
        <v>330</v>
      </c>
      <c r="W832" s="166"/>
      <c r="Z832" s="253"/>
      <c r="AA832" s="192"/>
      <c r="AB832" s="11"/>
      <c r="AC832" s="11"/>
      <c r="AD832" s="189"/>
      <c r="AE832" s="164"/>
      <c r="AF832" s="190"/>
      <c r="AI832" s="190"/>
      <c r="AL832" s="190"/>
      <c r="AO832" s="190"/>
      <c r="AR832" s="191"/>
      <c r="AS832" s="165"/>
      <c r="AT832" s="187"/>
    </row>
    <row r="833" spans="2:46" ht="15" hidden="1" customHeight="1" outlineLevel="2" x14ac:dyDescent="0.4">
      <c r="B833" s="251"/>
      <c r="C833" s="145"/>
      <c r="D833" s="146"/>
      <c r="E833" s="146"/>
      <c r="F833" s="141"/>
      <c r="G833" s="171"/>
      <c r="H833" s="143" t="s">
        <v>245</v>
      </c>
      <c r="I833" s="129"/>
      <c r="J833" s="200"/>
      <c r="K833" s="143" t="s">
        <v>245</v>
      </c>
      <c r="L833" s="129"/>
      <c r="M833" s="200"/>
      <c r="N833" s="143" t="s">
        <v>245</v>
      </c>
      <c r="O833" s="129"/>
      <c r="P833" s="200"/>
      <c r="Q833" s="143" t="s">
        <v>245</v>
      </c>
      <c r="R833" s="129"/>
      <c r="S833" s="200"/>
      <c r="T833" s="144" t="s">
        <v>246</v>
      </c>
      <c r="U833" s="172">
        <f t="shared" si="103"/>
        <v>0</v>
      </c>
      <c r="V833" s="198" t="s">
        <v>330</v>
      </c>
      <c r="W833" s="166"/>
      <c r="Z833" s="253"/>
      <c r="AA833" s="192"/>
      <c r="AB833" s="11"/>
      <c r="AC833" s="11"/>
      <c r="AD833" s="189"/>
      <c r="AE833" s="164"/>
      <c r="AF833" s="190"/>
      <c r="AI833" s="190"/>
      <c r="AL833" s="190"/>
      <c r="AO833" s="190"/>
      <c r="AR833" s="191"/>
      <c r="AS833" s="165"/>
      <c r="AT833" s="187"/>
    </row>
    <row r="834" spans="2:46" ht="15" hidden="1" customHeight="1" outlineLevel="2" x14ac:dyDescent="0.4">
      <c r="B834" s="251"/>
      <c r="C834" s="145"/>
      <c r="D834" s="146"/>
      <c r="E834" s="146"/>
      <c r="F834" s="141"/>
      <c r="G834" s="171"/>
      <c r="H834" s="143" t="s">
        <v>245</v>
      </c>
      <c r="I834" s="129"/>
      <c r="J834" s="200"/>
      <c r="K834" s="143" t="s">
        <v>245</v>
      </c>
      <c r="L834" s="129"/>
      <c r="M834" s="200"/>
      <c r="N834" s="143" t="s">
        <v>245</v>
      </c>
      <c r="O834" s="129"/>
      <c r="P834" s="200"/>
      <c r="Q834" s="143" t="s">
        <v>245</v>
      </c>
      <c r="R834" s="129"/>
      <c r="S834" s="200"/>
      <c r="T834" s="144" t="s">
        <v>246</v>
      </c>
      <c r="U834" s="172">
        <f t="shared" si="103"/>
        <v>0</v>
      </c>
      <c r="V834" s="198" t="s">
        <v>330</v>
      </c>
      <c r="W834" s="166"/>
      <c r="Z834" s="253"/>
      <c r="AA834" s="192"/>
      <c r="AB834" s="11"/>
      <c r="AC834" s="11"/>
      <c r="AD834" s="189"/>
      <c r="AE834" s="164"/>
      <c r="AF834" s="190"/>
      <c r="AI834" s="190"/>
      <c r="AL834" s="190"/>
      <c r="AO834" s="190"/>
      <c r="AR834" s="191"/>
      <c r="AS834" s="165"/>
      <c r="AT834" s="187"/>
    </row>
    <row r="835" spans="2:46" ht="15" hidden="1" customHeight="1" outlineLevel="2" x14ac:dyDescent="0.4">
      <c r="B835" s="251"/>
      <c r="C835" s="145"/>
      <c r="D835" s="146"/>
      <c r="E835" s="146"/>
      <c r="F835" s="141"/>
      <c r="G835" s="171"/>
      <c r="H835" s="143" t="s">
        <v>245</v>
      </c>
      <c r="I835" s="129"/>
      <c r="J835" s="200"/>
      <c r="K835" s="143" t="s">
        <v>245</v>
      </c>
      <c r="L835" s="129"/>
      <c r="M835" s="200"/>
      <c r="N835" s="143" t="s">
        <v>245</v>
      </c>
      <c r="O835" s="129"/>
      <c r="P835" s="200"/>
      <c r="Q835" s="143" t="s">
        <v>245</v>
      </c>
      <c r="R835" s="129"/>
      <c r="S835" s="200"/>
      <c r="T835" s="144" t="s">
        <v>246</v>
      </c>
      <c r="U835" s="172">
        <f t="shared" si="103"/>
        <v>0</v>
      </c>
      <c r="V835" s="198" t="s">
        <v>330</v>
      </c>
      <c r="W835" s="166"/>
      <c r="Z835" s="253"/>
      <c r="AA835" s="192"/>
      <c r="AB835" s="11"/>
      <c r="AC835" s="11"/>
      <c r="AD835" s="189"/>
      <c r="AE835" s="164"/>
      <c r="AF835" s="190"/>
      <c r="AI835" s="190"/>
      <c r="AL835" s="190"/>
      <c r="AO835" s="190"/>
      <c r="AR835" s="191"/>
      <c r="AS835" s="165"/>
      <c r="AT835" s="187"/>
    </row>
    <row r="836" spans="2:46" ht="15" hidden="1" customHeight="1" outlineLevel="2" x14ac:dyDescent="0.4">
      <c r="B836" s="251"/>
      <c r="C836" s="145"/>
      <c r="D836" s="146"/>
      <c r="E836" s="146"/>
      <c r="F836" s="141"/>
      <c r="G836" s="171"/>
      <c r="H836" s="143" t="s">
        <v>245</v>
      </c>
      <c r="I836" s="129"/>
      <c r="J836" s="200"/>
      <c r="K836" s="143" t="s">
        <v>245</v>
      </c>
      <c r="L836" s="129"/>
      <c r="M836" s="200"/>
      <c r="N836" s="143" t="s">
        <v>245</v>
      </c>
      <c r="O836" s="129"/>
      <c r="P836" s="200"/>
      <c r="Q836" s="143" t="s">
        <v>245</v>
      </c>
      <c r="R836" s="129"/>
      <c r="S836" s="200"/>
      <c r="T836" s="144" t="s">
        <v>246</v>
      </c>
      <c r="U836" s="172">
        <f t="shared" si="102"/>
        <v>0</v>
      </c>
      <c r="V836" s="198" t="s">
        <v>330</v>
      </c>
      <c r="W836" s="166"/>
      <c r="Z836" s="253"/>
      <c r="AA836" s="192"/>
      <c r="AB836" s="11"/>
      <c r="AC836" s="11"/>
      <c r="AD836" s="189"/>
      <c r="AE836" s="164"/>
      <c r="AF836" s="190"/>
      <c r="AI836" s="190"/>
      <c r="AL836" s="190"/>
      <c r="AO836" s="190"/>
      <c r="AR836" s="191"/>
      <c r="AS836" s="165"/>
      <c r="AT836" s="187"/>
    </row>
    <row r="837" spans="2:46" ht="15" hidden="1" customHeight="1" outlineLevel="2" x14ac:dyDescent="0.4">
      <c r="B837" s="251"/>
      <c r="C837" s="145"/>
      <c r="D837" s="146"/>
      <c r="E837" s="146"/>
      <c r="F837" s="141"/>
      <c r="G837" s="171"/>
      <c r="H837" s="143" t="s">
        <v>245</v>
      </c>
      <c r="I837" s="129"/>
      <c r="J837" s="200"/>
      <c r="K837" s="143" t="s">
        <v>245</v>
      </c>
      <c r="L837" s="129"/>
      <c r="M837" s="200"/>
      <c r="N837" s="143" t="s">
        <v>245</v>
      </c>
      <c r="O837" s="129"/>
      <c r="P837" s="200"/>
      <c r="Q837" s="143" t="s">
        <v>245</v>
      </c>
      <c r="R837" s="129"/>
      <c r="S837" s="200"/>
      <c r="T837" s="144" t="s">
        <v>246</v>
      </c>
      <c r="U837" s="172">
        <f t="shared" si="102"/>
        <v>0</v>
      </c>
      <c r="V837" s="198" t="s">
        <v>330</v>
      </c>
      <c r="W837" s="166"/>
      <c r="Z837" s="253"/>
      <c r="AA837" s="192"/>
      <c r="AB837" s="11"/>
      <c r="AC837" s="11"/>
      <c r="AD837" s="189"/>
      <c r="AE837" s="164"/>
      <c r="AF837" s="190"/>
      <c r="AI837" s="190"/>
      <c r="AL837" s="190"/>
      <c r="AO837" s="190"/>
      <c r="AR837" s="191"/>
      <c r="AS837" s="165"/>
      <c r="AT837" s="187"/>
    </row>
    <row r="838" spans="2:46" ht="15" hidden="1" customHeight="1" outlineLevel="2" x14ac:dyDescent="0.4">
      <c r="B838" s="251"/>
      <c r="C838" s="145"/>
      <c r="D838" s="146"/>
      <c r="E838" s="146"/>
      <c r="F838" s="141"/>
      <c r="G838" s="171"/>
      <c r="H838" s="143" t="s">
        <v>245</v>
      </c>
      <c r="I838" s="129"/>
      <c r="J838" s="200"/>
      <c r="K838" s="143" t="s">
        <v>245</v>
      </c>
      <c r="L838" s="129"/>
      <c r="M838" s="200"/>
      <c r="N838" s="143" t="s">
        <v>245</v>
      </c>
      <c r="O838" s="129"/>
      <c r="P838" s="200"/>
      <c r="Q838" s="143" t="s">
        <v>245</v>
      </c>
      <c r="R838" s="129"/>
      <c r="S838" s="200"/>
      <c r="T838" s="144" t="s">
        <v>246</v>
      </c>
      <c r="U838" s="172">
        <f t="shared" si="102"/>
        <v>0</v>
      </c>
      <c r="V838" s="198" t="s">
        <v>330</v>
      </c>
      <c r="W838" s="166"/>
      <c r="Z838" s="253"/>
      <c r="AA838" s="192"/>
      <c r="AB838" s="11"/>
      <c r="AC838" s="11"/>
      <c r="AD838" s="189"/>
      <c r="AE838" s="164"/>
      <c r="AF838" s="190"/>
      <c r="AI838" s="190"/>
      <c r="AL838" s="190"/>
      <c r="AO838" s="190"/>
      <c r="AR838" s="191"/>
      <c r="AS838" s="165"/>
      <c r="AT838" s="187"/>
    </row>
    <row r="839" spans="2:46" ht="15" hidden="1" customHeight="1" outlineLevel="2" x14ac:dyDescent="0.4">
      <c r="B839" s="251"/>
      <c r="C839" s="145"/>
      <c r="D839" s="146"/>
      <c r="E839" s="146"/>
      <c r="F839" s="141"/>
      <c r="G839" s="171"/>
      <c r="H839" s="143" t="s">
        <v>245</v>
      </c>
      <c r="I839" s="129"/>
      <c r="J839" s="200"/>
      <c r="K839" s="143" t="s">
        <v>245</v>
      </c>
      <c r="L839" s="129"/>
      <c r="M839" s="200"/>
      <c r="N839" s="143" t="s">
        <v>245</v>
      </c>
      <c r="O839" s="129"/>
      <c r="P839" s="200"/>
      <c r="Q839" s="143" t="s">
        <v>245</v>
      </c>
      <c r="R839" s="129"/>
      <c r="S839" s="200"/>
      <c r="T839" s="144" t="s">
        <v>246</v>
      </c>
      <c r="U839" s="172">
        <f t="shared" si="102"/>
        <v>0</v>
      </c>
      <c r="V839" s="198" t="s">
        <v>330</v>
      </c>
      <c r="W839" s="166"/>
      <c r="Z839" s="253"/>
      <c r="AA839" s="192"/>
      <c r="AB839" s="11"/>
      <c r="AC839" s="11"/>
      <c r="AD839" s="189"/>
      <c r="AE839" s="164"/>
      <c r="AF839" s="190"/>
      <c r="AI839" s="190"/>
      <c r="AL839" s="190"/>
      <c r="AO839" s="190"/>
      <c r="AR839" s="191"/>
      <c r="AS839" s="165"/>
      <c r="AT839" s="187"/>
    </row>
    <row r="840" spans="2:46" ht="15" hidden="1" customHeight="1" outlineLevel="2" x14ac:dyDescent="0.4">
      <c r="B840" s="251"/>
      <c r="C840" s="145"/>
      <c r="D840" s="146"/>
      <c r="E840" s="146"/>
      <c r="F840" s="141"/>
      <c r="G840" s="171"/>
      <c r="H840" s="143" t="s">
        <v>245</v>
      </c>
      <c r="I840" s="129"/>
      <c r="J840" s="200"/>
      <c r="K840" s="143" t="s">
        <v>245</v>
      </c>
      <c r="L840" s="129"/>
      <c r="M840" s="200"/>
      <c r="N840" s="143" t="s">
        <v>245</v>
      </c>
      <c r="O840" s="129"/>
      <c r="P840" s="200"/>
      <c r="Q840" s="143" t="s">
        <v>245</v>
      </c>
      <c r="R840" s="129"/>
      <c r="S840" s="200"/>
      <c r="T840" s="144" t="s">
        <v>246</v>
      </c>
      <c r="U840" s="172">
        <f t="shared" si="102"/>
        <v>0</v>
      </c>
      <c r="V840" s="198" t="s">
        <v>330</v>
      </c>
      <c r="W840" s="166"/>
      <c r="Z840" s="253"/>
      <c r="AA840" s="192"/>
      <c r="AB840" s="11"/>
      <c r="AC840" s="11"/>
      <c r="AD840" s="189"/>
      <c r="AE840" s="164"/>
      <c r="AF840" s="190"/>
      <c r="AI840" s="190"/>
      <c r="AL840" s="190"/>
      <c r="AO840" s="190"/>
      <c r="AR840" s="191"/>
      <c r="AS840" s="165"/>
      <c r="AT840" s="187"/>
    </row>
    <row r="841" spans="2:46" ht="15" hidden="1" customHeight="1" outlineLevel="2" x14ac:dyDescent="0.4">
      <c r="B841" s="251"/>
      <c r="C841" s="145"/>
      <c r="D841" s="146"/>
      <c r="E841" s="146"/>
      <c r="F841" s="141"/>
      <c r="G841" s="171"/>
      <c r="H841" s="143" t="s">
        <v>245</v>
      </c>
      <c r="I841" s="129"/>
      <c r="J841" s="200"/>
      <c r="K841" s="143" t="s">
        <v>245</v>
      </c>
      <c r="L841" s="129"/>
      <c r="M841" s="200"/>
      <c r="N841" s="143" t="s">
        <v>245</v>
      </c>
      <c r="O841" s="129"/>
      <c r="P841" s="200"/>
      <c r="Q841" s="143" t="s">
        <v>245</v>
      </c>
      <c r="R841" s="129"/>
      <c r="S841" s="200"/>
      <c r="T841" s="144" t="s">
        <v>246</v>
      </c>
      <c r="U841" s="172">
        <f t="shared" si="102"/>
        <v>0</v>
      </c>
      <c r="V841" s="198" t="s">
        <v>330</v>
      </c>
      <c r="W841" s="166"/>
      <c r="Z841" s="253"/>
      <c r="AA841" s="192"/>
      <c r="AB841" s="11"/>
      <c r="AC841" s="11"/>
      <c r="AD841" s="189"/>
      <c r="AE841" s="164"/>
      <c r="AF841" s="190"/>
      <c r="AI841" s="190"/>
      <c r="AL841" s="190"/>
      <c r="AO841" s="190"/>
      <c r="AR841" s="191"/>
      <c r="AS841" s="165"/>
      <c r="AT841" s="187"/>
    </row>
    <row r="842" spans="2:46" ht="15" hidden="1" customHeight="1" outlineLevel="2" x14ac:dyDescent="0.4">
      <c r="B842" s="251"/>
      <c r="C842" s="145"/>
      <c r="D842" s="146"/>
      <c r="E842" s="146"/>
      <c r="F842" s="141"/>
      <c r="G842" s="171"/>
      <c r="H842" s="143" t="s">
        <v>245</v>
      </c>
      <c r="I842" s="129"/>
      <c r="J842" s="200"/>
      <c r="K842" s="143" t="s">
        <v>245</v>
      </c>
      <c r="L842" s="129"/>
      <c r="M842" s="200"/>
      <c r="N842" s="143" t="s">
        <v>245</v>
      </c>
      <c r="O842" s="129"/>
      <c r="P842" s="200"/>
      <c r="Q842" s="143" t="s">
        <v>245</v>
      </c>
      <c r="R842" s="129"/>
      <c r="S842" s="200"/>
      <c r="T842" s="144" t="s">
        <v>246</v>
      </c>
      <c r="U842" s="172">
        <f t="shared" si="102"/>
        <v>0</v>
      </c>
      <c r="V842" s="198" t="s">
        <v>330</v>
      </c>
      <c r="W842" s="166"/>
      <c r="Z842" s="253"/>
      <c r="AA842" s="192"/>
      <c r="AB842" s="11"/>
      <c r="AC842" s="11"/>
      <c r="AD842" s="189"/>
      <c r="AE842" s="164"/>
      <c r="AF842" s="190"/>
      <c r="AI842" s="190"/>
      <c r="AL842" s="190"/>
      <c r="AO842" s="190"/>
      <c r="AR842" s="191"/>
      <c r="AS842" s="165"/>
      <c r="AT842" s="187"/>
    </row>
    <row r="843" spans="2:46" ht="15" hidden="1" customHeight="1" outlineLevel="2" x14ac:dyDescent="0.4">
      <c r="B843" s="251"/>
      <c r="C843" s="145"/>
      <c r="D843" s="146"/>
      <c r="E843" s="146"/>
      <c r="F843" s="141"/>
      <c r="G843" s="171"/>
      <c r="H843" s="143" t="s">
        <v>245</v>
      </c>
      <c r="I843" s="129"/>
      <c r="J843" s="200"/>
      <c r="K843" s="143" t="s">
        <v>245</v>
      </c>
      <c r="L843" s="129"/>
      <c r="M843" s="200"/>
      <c r="N843" s="143" t="s">
        <v>245</v>
      </c>
      <c r="O843" s="129"/>
      <c r="P843" s="200"/>
      <c r="Q843" s="143" t="s">
        <v>245</v>
      </c>
      <c r="R843" s="129"/>
      <c r="S843" s="200"/>
      <c r="T843" s="144" t="s">
        <v>246</v>
      </c>
      <c r="U843" s="172">
        <f t="shared" si="102"/>
        <v>0</v>
      </c>
      <c r="V843" s="198" t="s">
        <v>330</v>
      </c>
      <c r="W843" s="166"/>
      <c r="Z843" s="253"/>
      <c r="AA843" s="192"/>
      <c r="AB843" s="11"/>
      <c r="AC843" s="11"/>
      <c r="AD843" s="189"/>
      <c r="AE843" s="164"/>
      <c r="AF843" s="190"/>
      <c r="AI843" s="190"/>
      <c r="AL843" s="190"/>
      <c r="AO843" s="190"/>
      <c r="AR843" s="191"/>
      <c r="AS843" s="165"/>
      <c r="AT843" s="187"/>
    </row>
    <row r="844" spans="2:46" ht="15" hidden="1" customHeight="1" outlineLevel="2" x14ac:dyDescent="0.4">
      <c r="B844" s="251"/>
      <c r="C844" s="145"/>
      <c r="D844" s="146"/>
      <c r="E844" s="146"/>
      <c r="F844" s="141"/>
      <c r="G844" s="171"/>
      <c r="H844" s="143" t="s">
        <v>245</v>
      </c>
      <c r="I844" s="129"/>
      <c r="J844" s="200"/>
      <c r="K844" s="143" t="s">
        <v>245</v>
      </c>
      <c r="L844" s="129"/>
      <c r="M844" s="200"/>
      <c r="N844" s="143" t="s">
        <v>245</v>
      </c>
      <c r="O844" s="129"/>
      <c r="P844" s="200"/>
      <c r="Q844" s="143" t="s">
        <v>245</v>
      </c>
      <c r="R844" s="129"/>
      <c r="S844" s="200"/>
      <c r="T844" s="144" t="s">
        <v>246</v>
      </c>
      <c r="U844" s="172">
        <f t="shared" si="102"/>
        <v>0</v>
      </c>
      <c r="V844" s="198" t="s">
        <v>330</v>
      </c>
      <c r="W844" s="166"/>
      <c r="Z844" s="253"/>
      <c r="AA844" s="192"/>
      <c r="AB844" s="11"/>
      <c r="AC844" s="11"/>
      <c r="AD844" s="189"/>
      <c r="AE844" s="164"/>
      <c r="AF844" s="190"/>
      <c r="AI844" s="190"/>
      <c r="AL844" s="190"/>
      <c r="AO844" s="190"/>
      <c r="AR844" s="191"/>
      <c r="AS844" s="165"/>
      <c r="AT844" s="187"/>
    </row>
    <row r="845" spans="2:46" ht="15" hidden="1" customHeight="1" outlineLevel="2" x14ac:dyDescent="0.4">
      <c r="B845" s="251"/>
      <c r="C845" s="145"/>
      <c r="D845" s="146"/>
      <c r="E845" s="146"/>
      <c r="F845" s="141"/>
      <c r="G845" s="171"/>
      <c r="H845" s="143" t="s">
        <v>245</v>
      </c>
      <c r="I845" s="129"/>
      <c r="J845" s="200"/>
      <c r="K845" s="143" t="s">
        <v>245</v>
      </c>
      <c r="L845" s="129"/>
      <c r="M845" s="200"/>
      <c r="N845" s="143" t="s">
        <v>245</v>
      </c>
      <c r="O845" s="129"/>
      <c r="P845" s="200"/>
      <c r="Q845" s="143" t="s">
        <v>245</v>
      </c>
      <c r="R845" s="129"/>
      <c r="S845" s="200"/>
      <c r="T845" s="144" t="s">
        <v>246</v>
      </c>
      <c r="U845" s="172">
        <f t="shared" si="102"/>
        <v>0</v>
      </c>
      <c r="V845" s="198" t="s">
        <v>330</v>
      </c>
      <c r="W845" s="166"/>
      <c r="Z845" s="253"/>
      <c r="AA845" s="192"/>
      <c r="AB845" s="11"/>
      <c r="AC845" s="11"/>
      <c r="AD845" s="189"/>
      <c r="AE845" s="164"/>
      <c r="AF845" s="190"/>
      <c r="AI845" s="190"/>
      <c r="AL845" s="190"/>
      <c r="AO845" s="190"/>
      <c r="AR845" s="191"/>
      <c r="AS845" s="165"/>
      <c r="AT845" s="187"/>
    </row>
    <row r="846" spans="2:46" ht="15" hidden="1" customHeight="1" outlineLevel="2" x14ac:dyDescent="0.4">
      <c r="B846" s="251"/>
      <c r="C846" s="147"/>
      <c r="D846" s="147"/>
      <c r="E846" s="147"/>
      <c r="F846" s="141"/>
      <c r="G846" s="171"/>
      <c r="H846" s="143" t="s">
        <v>245</v>
      </c>
      <c r="I846" s="129"/>
      <c r="J846" s="200"/>
      <c r="K846" s="143" t="s">
        <v>245</v>
      </c>
      <c r="L846" s="129"/>
      <c r="M846" s="200"/>
      <c r="N846" s="143" t="s">
        <v>245</v>
      </c>
      <c r="O846" s="129"/>
      <c r="P846" s="200"/>
      <c r="Q846" s="143" t="s">
        <v>245</v>
      </c>
      <c r="R846" s="129"/>
      <c r="S846" s="200"/>
      <c r="T846" s="144" t="s">
        <v>246</v>
      </c>
      <c r="U846" s="172">
        <f t="shared" si="102"/>
        <v>0</v>
      </c>
      <c r="V846" s="198" t="s">
        <v>330</v>
      </c>
      <c r="Z846" s="253"/>
      <c r="AA846" s="1"/>
      <c r="AB846" s="1"/>
      <c r="AC846" s="1"/>
      <c r="AD846" s="189"/>
      <c r="AE846" s="164"/>
      <c r="AF846" s="190"/>
      <c r="AI846" s="190"/>
      <c r="AL846" s="190"/>
      <c r="AO846" s="190"/>
      <c r="AR846" s="191"/>
      <c r="AS846" s="165"/>
      <c r="AT846" s="187"/>
    </row>
    <row r="847" spans="2:46" ht="15" hidden="1" customHeight="1" outlineLevel="2" x14ac:dyDescent="0.4">
      <c r="B847" s="251"/>
      <c r="C847" s="147"/>
      <c r="D847" s="147"/>
      <c r="E847" s="147"/>
      <c r="F847" s="141"/>
      <c r="G847" s="171"/>
      <c r="H847" s="143" t="s">
        <v>245</v>
      </c>
      <c r="I847" s="129"/>
      <c r="J847" s="200"/>
      <c r="K847" s="143" t="s">
        <v>245</v>
      </c>
      <c r="L847" s="129"/>
      <c r="M847" s="200"/>
      <c r="N847" s="143" t="s">
        <v>245</v>
      </c>
      <c r="O847" s="129"/>
      <c r="P847" s="200"/>
      <c r="Q847" s="143" t="s">
        <v>245</v>
      </c>
      <c r="R847" s="129"/>
      <c r="S847" s="200"/>
      <c r="T847" s="144" t="s">
        <v>246</v>
      </c>
      <c r="U847" s="172">
        <f>PRODUCT(G847,I847,L847,O847,R847)</f>
        <v>0</v>
      </c>
      <c r="V847" s="198" t="s">
        <v>330</v>
      </c>
      <c r="Z847" s="253"/>
      <c r="AA847" s="1"/>
      <c r="AB847" s="1"/>
      <c r="AC847" s="1"/>
      <c r="AD847" s="189"/>
      <c r="AE847" s="164"/>
      <c r="AF847" s="190"/>
      <c r="AI847" s="190"/>
      <c r="AL847" s="190"/>
      <c r="AO847" s="190"/>
      <c r="AR847" s="191"/>
      <c r="AS847" s="165"/>
      <c r="AT847" s="187"/>
    </row>
    <row r="848" spans="2:46" ht="15" customHeight="1" outlineLevel="1" collapsed="1" x14ac:dyDescent="0.4">
      <c r="B848" s="252"/>
      <c r="C848" s="149"/>
      <c r="D848" s="149"/>
      <c r="E848" s="149"/>
      <c r="F848" s="150"/>
      <c r="G848" s="180"/>
      <c r="H848" s="152"/>
      <c r="I848" s="136"/>
      <c r="J848" s="136"/>
      <c r="K848" s="152"/>
      <c r="L848" s="136"/>
      <c r="M848" s="136"/>
      <c r="N848" s="152"/>
      <c r="O848" s="136"/>
      <c r="P848" s="136"/>
      <c r="Q848" s="152"/>
      <c r="R848" s="136"/>
      <c r="S848" s="136"/>
      <c r="T848" s="127" t="s">
        <v>253</v>
      </c>
      <c r="U848" s="172">
        <f>ROUNDDOWN(SUM(U818:U847),-3)</f>
        <v>0</v>
      </c>
      <c r="V848" s="138"/>
      <c r="Z848" s="253"/>
      <c r="AA848" s="1"/>
      <c r="AB848" s="1"/>
      <c r="AC848" s="1"/>
      <c r="AD848" s="189"/>
      <c r="AE848" s="194"/>
      <c r="AF848" s="190"/>
      <c r="AI848" s="190"/>
      <c r="AL848" s="190"/>
      <c r="AO848" s="190"/>
      <c r="AR848" s="182"/>
      <c r="AS848" s="165"/>
      <c r="AT848" s="187"/>
    </row>
    <row r="849" spans="2:46" ht="15" customHeight="1" outlineLevel="1" x14ac:dyDescent="0.4">
      <c r="B849" s="250" t="s">
        <v>272</v>
      </c>
      <c r="C849" s="133" t="str">
        <f>IF('03-1_収支予算書'!B89="","",'03-1_収支予算書'!B89)</f>
        <v/>
      </c>
      <c r="D849" s="134" t="e">
        <f>IF('03-1_収支予算書'!C89="","",'03-1_収支予算書'!C89)*1000</f>
        <v>#VALUE!</v>
      </c>
      <c r="E849" s="134" t="e">
        <f>IF('03-1_収支予算書'!D89="","",'03-1_収支予算書'!D89)*1000</f>
        <v>#VALUE!</v>
      </c>
      <c r="F849" s="150"/>
      <c r="G849" s="179"/>
      <c r="H849" s="136"/>
      <c r="I849" s="136"/>
      <c r="J849" s="136"/>
      <c r="K849" s="136"/>
      <c r="L849" s="136"/>
      <c r="M849" s="136"/>
      <c r="N849" s="136"/>
      <c r="O849" s="136"/>
      <c r="P849" s="136"/>
      <c r="Q849" s="136"/>
      <c r="R849" s="136"/>
      <c r="S849" s="136"/>
      <c r="T849" s="136"/>
      <c r="U849" s="175"/>
      <c r="V849" s="138"/>
      <c r="Z849" s="253"/>
      <c r="AA849" s="1"/>
      <c r="AB849" s="186"/>
      <c r="AC849" s="186"/>
      <c r="AD849" s="189"/>
      <c r="AT849" s="187"/>
    </row>
    <row r="850" spans="2:46" ht="15" customHeight="1" outlineLevel="1" x14ac:dyDescent="0.4">
      <c r="B850" s="251"/>
      <c r="C850" s="139" t="s">
        <v>244</v>
      </c>
      <c r="D850" s="140">
        <f>ROUNDDOWN(SUMIF(V850:V879,"助成金以外からの支出",U850:U879),-3)</f>
        <v>0</v>
      </c>
      <c r="E850" s="140">
        <f>ROUNDDOWN(SUMIF(V850:V879,"助成金からの支出",U850:U879),-3)</f>
        <v>0</v>
      </c>
      <c r="F850" s="141"/>
      <c r="G850" s="171"/>
      <c r="H850" s="143" t="s">
        <v>245</v>
      </c>
      <c r="I850" s="129"/>
      <c r="J850" s="200"/>
      <c r="K850" s="143" t="s">
        <v>245</v>
      </c>
      <c r="L850" s="129"/>
      <c r="M850" s="200"/>
      <c r="N850" s="143" t="s">
        <v>245</v>
      </c>
      <c r="O850" s="129"/>
      <c r="P850" s="200"/>
      <c r="Q850" s="143" t="s">
        <v>245</v>
      </c>
      <c r="R850" s="129"/>
      <c r="S850" s="200"/>
      <c r="T850" s="144" t="s">
        <v>246</v>
      </c>
      <c r="U850" s="172">
        <f>PRODUCT(G850,I850,L850,O850,R850)</f>
        <v>0</v>
      </c>
      <c r="V850" s="198" t="s">
        <v>330</v>
      </c>
      <c r="Z850" s="253"/>
      <c r="AA850" s="188"/>
      <c r="AB850" s="163"/>
      <c r="AC850" s="163"/>
      <c r="AD850" s="189"/>
      <c r="AE850" s="164"/>
      <c r="AF850" s="190"/>
      <c r="AI850" s="190"/>
      <c r="AL850" s="190"/>
      <c r="AO850" s="190"/>
      <c r="AR850" s="191"/>
      <c r="AS850" s="165"/>
      <c r="AT850" s="187"/>
    </row>
    <row r="851" spans="2:46" ht="15" customHeight="1" outlineLevel="1" x14ac:dyDescent="0.4">
      <c r="B851" s="251"/>
      <c r="C851" s="145" t="s">
        <v>250</v>
      </c>
      <c r="D851" s="146" t="e">
        <f>IF(EXACT(D849,D850),"一致","不一致")</f>
        <v>#VALUE!</v>
      </c>
      <c r="E851" s="146" t="e">
        <f>IF(EXACT(E849,E850),"一致","不一致")</f>
        <v>#VALUE!</v>
      </c>
      <c r="F851" s="141"/>
      <c r="G851" s="171"/>
      <c r="H851" s="143" t="s">
        <v>245</v>
      </c>
      <c r="I851" s="129"/>
      <c r="J851" s="200"/>
      <c r="K851" s="143" t="s">
        <v>245</v>
      </c>
      <c r="L851" s="129"/>
      <c r="M851" s="200"/>
      <c r="N851" s="143" t="s">
        <v>245</v>
      </c>
      <c r="O851" s="129"/>
      <c r="P851" s="200"/>
      <c r="Q851" s="143" t="s">
        <v>245</v>
      </c>
      <c r="R851" s="129"/>
      <c r="S851" s="200"/>
      <c r="T851" s="144" t="s">
        <v>246</v>
      </c>
      <c r="U851" s="172">
        <f>PRODUCT(G851,I851,L851,O851,R851)</f>
        <v>0</v>
      </c>
      <c r="V851" s="198" t="s">
        <v>330</v>
      </c>
      <c r="Z851" s="253"/>
      <c r="AA851" s="192"/>
      <c r="AB851" s="11"/>
      <c r="AC851" s="11"/>
      <c r="AD851" s="189"/>
      <c r="AE851" s="164"/>
      <c r="AF851" s="190"/>
      <c r="AI851" s="190"/>
      <c r="AL851" s="190"/>
      <c r="AO851" s="190"/>
      <c r="AR851" s="191"/>
      <c r="AS851" s="165"/>
      <c r="AT851" s="187"/>
    </row>
    <row r="852" spans="2:46" ht="15" customHeight="1" outlineLevel="1" x14ac:dyDescent="0.4">
      <c r="B852" s="251"/>
      <c r="C852" s="145"/>
      <c r="D852" s="146"/>
      <c r="E852" s="146"/>
      <c r="F852" s="141"/>
      <c r="G852" s="171"/>
      <c r="H852" s="143" t="s">
        <v>245</v>
      </c>
      <c r="I852" s="129"/>
      <c r="J852" s="200"/>
      <c r="K852" s="143" t="s">
        <v>245</v>
      </c>
      <c r="L852" s="129"/>
      <c r="M852" s="200"/>
      <c r="N852" s="143" t="s">
        <v>245</v>
      </c>
      <c r="O852" s="129"/>
      <c r="P852" s="200"/>
      <c r="Q852" s="143" t="s">
        <v>245</v>
      </c>
      <c r="R852" s="129"/>
      <c r="S852" s="200"/>
      <c r="T852" s="144" t="s">
        <v>246</v>
      </c>
      <c r="U852" s="172">
        <f>PRODUCT(G852,I852,L852,O852,R852)</f>
        <v>0</v>
      </c>
      <c r="V852" s="198" t="s">
        <v>330</v>
      </c>
      <c r="Z852" s="253"/>
      <c r="AA852" s="192"/>
      <c r="AB852" s="11"/>
      <c r="AC852" s="11"/>
      <c r="AD852" s="189"/>
      <c r="AE852" s="164"/>
      <c r="AF852" s="190"/>
      <c r="AI852" s="190"/>
      <c r="AL852" s="190"/>
      <c r="AO852" s="190"/>
      <c r="AR852" s="191"/>
      <c r="AS852" s="165"/>
      <c r="AT852" s="187"/>
    </row>
    <row r="853" spans="2:46" ht="15" customHeight="1" outlineLevel="1" x14ac:dyDescent="0.4">
      <c r="B853" s="251"/>
      <c r="C853" s="145"/>
      <c r="D853" s="146"/>
      <c r="E853" s="146"/>
      <c r="F853" s="141"/>
      <c r="G853" s="171"/>
      <c r="H853" s="143" t="s">
        <v>245</v>
      </c>
      <c r="I853" s="129"/>
      <c r="J853" s="200"/>
      <c r="K853" s="143" t="s">
        <v>245</v>
      </c>
      <c r="L853" s="129"/>
      <c r="M853" s="200"/>
      <c r="N853" s="143" t="s">
        <v>245</v>
      </c>
      <c r="O853" s="129"/>
      <c r="P853" s="200"/>
      <c r="Q853" s="143" t="s">
        <v>245</v>
      </c>
      <c r="R853" s="129"/>
      <c r="S853" s="200"/>
      <c r="T853" s="144" t="s">
        <v>246</v>
      </c>
      <c r="U853" s="172">
        <f>PRODUCT(G853,I853,L853,O853,R853)</f>
        <v>0</v>
      </c>
      <c r="V853" s="198" t="s">
        <v>330</v>
      </c>
      <c r="Z853" s="253"/>
      <c r="AA853" s="192"/>
      <c r="AB853" s="11"/>
      <c r="AC853" s="11"/>
      <c r="AD853" s="189"/>
      <c r="AE853" s="164"/>
      <c r="AF853" s="190"/>
      <c r="AI853" s="190"/>
      <c r="AL853" s="190"/>
      <c r="AO853" s="190"/>
      <c r="AR853" s="191"/>
      <c r="AS853" s="165"/>
      <c r="AT853" s="187"/>
    </row>
    <row r="854" spans="2:46" ht="15" customHeight="1" outlineLevel="1" x14ac:dyDescent="0.4">
      <c r="B854" s="251"/>
      <c r="C854" s="145"/>
      <c r="D854" s="146"/>
      <c r="E854" s="146"/>
      <c r="F854" s="141"/>
      <c r="G854" s="171"/>
      <c r="H854" s="143" t="s">
        <v>245</v>
      </c>
      <c r="I854" s="129"/>
      <c r="J854" s="200"/>
      <c r="K854" s="143" t="s">
        <v>245</v>
      </c>
      <c r="L854" s="129"/>
      <c r="M854" s="200"/>
      <c r="N854" s="143" t="s">
        <v>245</v>
      </c>
      <c r="O854" s="129"/>
      <c r="P854" s="200"/>
      <c r="Q854" s="143" t="s">
        <v>245</v>
      </c>
      <c r="R854" s="129"/>
      <c r="S854" s="200"/>
      <c r="T854" s="144" t="s">
        <v>246</v>
      </c>
      <c r="U854" s="172">
        <f t="shared" ref="U854:U859" si="104">PRODUCT(G854,I854,L854,O854,R854)</f>
        <v>0</v>
      </c>
      <c r="V854" s="198" t="s">
        <v>330</v>
      </c>
      <c r="Z854" s="253"/>
      <c r="AA854" s="192"/>
      <c r="AB854" s="11"/>
      <c r="AC854" s="11"/>
      <c r="AD854" s="189"/>
      <c r="AE854" s="164"/>
      <c r="AF854" s="190"/>
      <c r="AI854" s="190"/>
      <c r="AL854" s="190"/>
      <c r="AO854" s="190"/>
      <c r="AR854" s="191"/>
      <c r="AS854" s="165"/>
      <c r="AT854" s="187"/>
    </row>
    <row r="855" spans="2:46" ht="15" customHeight="1" outlineLevel="1" x14ac:dyDescent="0.4">
      <c r="B855" s="251"/>
      <c r="C855" s="145"/>
      <c r="D855" s="146"/>
      <c r="E855" s="146"/>
      <c r="F855" s="141"/>
      <c r="G855" s="171"/>
      <c r="H855" s="143" t="s">
        <v>245</v>
      </c>
      <c r="I855" s="129"/>
      <c r="J855" s="200"/>
      <c r="K855" s="143" t="s">
        <v>245</v>
      </c>
      <c r="L855" s="129"/>
      <c r="M855" s="200"/>
      <c r="N855" s="143" t="s">
        <v>245</v>
      </c>
      <c r="O855" s="129"/>
      <c r="P855" s="200"/>
      <c r="Q855" s="143" t="s">
        <v>245</v>
      </c>
      <c r="R855" s="129"/>
      <c r="S855" s="200"/>
      <c r="T855" s="144" t="s">
        <v>246</v>
      </c>
      <c r="U855" s="172">
        <f t="shared" si="104"/>
        <v>0</v>
      </c>
      <c r="V855" s="198" t="s">
        <v>330</v>
      </c>
      <c r="Z855" s="253"/>
      <c r="AA855" s="192"/>
      <c r="AB855" s="11"/>
      <c r="AC855" s="11"/>
      <c r="AD855" s="189"/>
      <c r="AE855" s="164"/>
      <c r="AF855" s="190"/>
      <c r="AI855" s="190"/>
      <c r="AL855" s="190"/>
      <c r="AO855" s="190"/>
      <c r="AR855" s="191"/>
      <c r="AS855" s="165"/>
      <c r="AT855" s="187"/>
    </row>
    <row r="856" spans="2:46" ht="15" customHeight="1" outlineLevel="1" x14ac:dyDescent="0.4">
      <c r="B856" s="251"/>
      <c r="C856" s="145"/>
      <c r="D856" s="146"/>
      <c r="E856" s="146"/>
      <c r="F856" s="141"/>
      <c r="G856" s="171"/>
      <c r="H856" s="143" t="s">
        <v>245</v>
      </c>
      <c r="I856" s="129"/>
      <c r="J856" s="200"/>
      <c r="K856" s="143" t="s">
        <v>245</v>
      </c>
      <c r="L856" s="129"/>
      <c r="M856" s="200"/>
      <c r="N856" s="143" t="s">
        <v>245</v>
      </c>
      <c r="O856" s="129"/>
      <c r="P856" s="200"/>
      <c r="Q856" s="143" t="s">
        <v>245</v>
      </c>
      <c r="R856" s="129"/>
      <c r="S856" s="200"/>
      <c r="T856" s="144" t="s">
        <v>246</v>
      </c>
      <c r="U856" s="172">
        <f t="shared" si="104"/>
        <v>0</v>
      </c>
      <c r="V856" s="198" t="s">
        <v>330</v>
      </c>
      <c r="Z856" s="253"/>
      <c r="AA856" s="192"/>
      <c r="AB856" s="11"/>
      <c r="AC856" s="11"/>
      <c r="AD856" s="189"/>
      <c r="AE856" s="164"/>
      <c r="AF856" s="190"/>
      <c r="AI856" s="190"/>
      <c r="AL856" s="190"/>
      <c r="AO856" s="190"/>
      <c r="AR856" s="191"/>
      <c r="AS856" s="165"/>
      <c r="AT856" s="187"/>
    </row>
    <row r="857" spans="2:46" ht="15" customHeight="1" outlineLevel="1" x14ac:dyDescent="0.4">
      <c r="B857" s="251"/>
      <c r="C857" s="145"/>
      <c r="D857" s="146"/>
      <c r="E857" s="146"/>
      <c r="F857" s="141"/>
      <c r="G857" s="171"/>
      <c r="H857" s="143" t="s">
        <v>245</v>
      </c>
      <c r="I857" s="129"/>
      <c r="J857" s="200"/>
      <c r="K857" s="143" t="s">
        <v>245</v>
      </c>
      <c r="L857" s="129"/>
      <c r="M857" s="200"/>
      <c r="N857" s="143" t="s">
        <v>245</v>
      </c>
      <c r="O857" s="129"/>
      <c r="P857" s="200"/>
      <c r="Q857" s="143" t="s">
        <v>245</v>
      </c>
      <c r="R857" s="129"/>
      <c r="S857" s="200"/>
      <c r="T857" s="144" t="s">
        <v>246</v>
      </c>
      <c r="U857" s="172">
        <f t="shared" si="104"/>
        <v>0</v>
      </c>
      <c r="V857" s="198" t="s">
        <v>330</v>
      </c>
      <c r="Z857" s="253"/>
      <c r="AA857" s="192"/>
      <c r="AB857" s="11"/>
      <c r="AC857" s="11"/>
      <c r="AD857" s="189"/>
      <c r="AE857" s="164"/>
      <c r="AF857" s="190"/>
      <c r="AI857" s="190"/>
      <c r="AL857" s="190"/>
      <c r="AO857" s="190"/>
      <c r="AR857" s="191"/>
      <c r="AS857" s="165"/>
      <c r="AT857" s="187"/>
    </row>
    <row r="858" spans="2:46" ht="15" customHeight="1" outlineLevel="1" x14ac:dyDescent="0.4">
      <c r="B858" s="251"/>
      <c r="C858" s="145"/>
      <c r="D858" s="146"/>
      <c r="E858" s="146"/>
      <c r="F858" s="141"/>
      <c r="G858" s="171"/>
      <c r="H858" s="143" t="s">
        <v>245</v>
      </c>
      <c r="I858" s="129"/>
      <c r="J858" s="200"/>
      <c r="K858" s="143" t="s">
        <v>245</v>
      </c>
      <c r="L858" s="129"/>
      <c r="M858" s="200"/>
      <c r="N858" s="143" t="s">
        <v>245</v>
      </c>
      <c r="O858" s="129"/>
      <c r="P858" s="200"/>
      <c r="Q858" s="143" t="s">
        <v>245</v>
      </c>
      <c r="R858" s="129"/>
      <c r="S858" s="200"/>
      <c r="T858" s="144" t="s">
        <v>246</v>
      </c>
      <c r="U858" s="172">
        <f t="shared" si="104"/>
        <v>0</v>
      </c>
      <c r="V858" s="198" t="s">
        <v>330</v>
      </c>
      <c r="Z858" s="253"/>
      <c r="AA858" s="192"/>
      <c r="AB858" s="11"/>
      <c r="AC858" s="11"/>
      <c r="AD858" s="189"/>
      <c r="AE858" s="164"/>
      <c r="AF858" s="190"/>
      <c r="AI858" s="190"/>
      <c r="AL858" s="190"/>
      <c r="AO858" s="190"/>
      <c r="AR858" s="191"/>
      <c r="AS858" s="165"/>
      <c r="AT858" s="187"/>
    </row>
    <row r="859" spans="2:46" ht="15" customHeight="1" outlineLevel="1" x14ac:dyDescent="0.4">
      <c r="B859" s="251"/>
      <c r="C859" s="145"/>
      <c r="D859" s="146"/>
      <c r="E859" s="146"/>
      <c r="F859" s="141"/>
      <c r="G859" s="171"/>
      <c r="H859" s="143" t="s">
        <v>245</v>
      </c>
      <c r="I859" s="129"/>
      <c r="J859" s="200"/>
      <c r="K859" s="143" t="s">
        <v>245</v>
      </c>
      <c r="L859" s="129"/>
      <c r="M859" s="200"/>
      <c r="N859" s="143" t="s">
        <v>245</v>
      </c>
      <c r="O859" s="129"/>
      <c r="P859" s="200"/>
      <c r="Q859" s="143" t="s">
        <v>245</v>
      </c>
      <c r="R859" s="129"/>
      <c r="S859" s="200"/>
      <c r="T859" s="144" t="s">
        <v>246</v>
      </c>
      <c r="U859" s="172">
        <f t="shared" si="104"/>
        <v>0</v>
      </c>
      <c r="V859" s="198" t="s">
        <v>330</v>
      </c>
      <c r="Z859" s="253"/>
      <c r="AA859" s="192"/>
      <c r="AB859" s="11"/>
      <c r="AC859" s="11"/>
      <c r="AD859" s="189"/>
      <c r="AE859" s="164"/>
      <c r="AF859" s="190"/>
      <c r="AI859" s="190"/>
      <c r="AL859" s="190"/>
      <c r="AO859" s="190"/>
      <c r="AR859" s="191"/>
      <c r="AS859" s="165"/>
      <c r="AT859" s="187"/>
    </row>
    <row r="860" spans="2:46" ht="15" hidden="1" customHeight="1" outlineLevel="2" x14ac:dyDescent="0.4">
      <c r="B860" s="251"/>
      <c r="C860" s="145"/>
      <c r="D860" s="146"/>
      <c r="E860" s="146"/>
      <c r="F860" s="141"/>
      <c r="G860" s="171"/>
      <c r="H860" s="143" t="s">
        <v>245</v>
      </c>
      <c r="I860" s="129"/>
      <c r="J860" s="200"/>
      <c r="K860" s="143" t="s">
        <v>245</v>
      </c>
      <c r="L860" s="129"/>
      <c r="M860" s="200"/>
      <c r="N860" s="143" t="s">
        <v>245</v>
      </c>
      <c r="O860" s="129"/>
      <c r="P860" s="200"/>
      <c r="Q860" s="143" t="s">
        <v>245</v>
      </c>
      <c r="R860" s="129"/>
      <c r="S860" s="200"/>
      <c r="T860" s="144" t="s">
        <v>246</v>
      </c>
      <c r="U860" s="172">
        <f t="shared" ref="U860:U870" si="105">PRODUCT(G860,I860,L860,O860,R860)</f>
        <v>0</v>
      </c>
      <c r="V860" s="198" t="s">
        <v>330</v>
      </c>
      <c r="Z860" s="253"/>
      <c r="AA860" s="192"/>
      <c r="AB860" s="11"/>
      <c r="AC860" s="11"/>
      <c r="AD860" s="189"/>
      <c r="AE860" s="164"/>
      <c r="AF860" s="190"/>
      <c r="AI860" s="190"/>
      <c r="AL860" s="190"/>
      <c r="AO860" s="190"/>
      <c r="AR860" s="191"/>
      <c r="AS860" s="165"/>
      <c r="AT860" s="187"/>
    </row>
    <row r="861" spans="2:46" ht="15" hidden="1" customHeight="1" outlineLevel="2" x14ac:dyDescent="0.4">
      <c r="B861" s="251"/>
      <c r="C861" s="145"/>
      <c r="D861" s="146"/>
      <c r="E861" s="146"/>
      <c r="F861" s="141"/>
      <c r="G861" s="171"/>
      <c r="H861" s="143" t="s">
        <v>245</v>
      </c>
      <c r="I861" s="129"/>
      <c r="J861" s="200"/>
      <c r="K861" s="143" t="s">
        <v>245</v>
      </c>
      <c r="L861" s="129"/>
      <c r="M861" s="200"/>
      <c r="N861" s="143" t="s">
        <v>245</v>
      </c>
      <c r="O861" s="129"/>
      <c r="P861" s="200"/>
      <c r="Q861" s="143" t="s">
        <v>245</v>
      </c>
      <c r="R861" s="129"/>
      <c r="S861" s="200"/>
      <c r="T861" s="144" t="s">
        <v>246</v>
      </c>
      <c r="U861" s="172">
        <f t="shared" si="105"/>
        <v>0</v>
      </c>
      <c r="V861" s="198" t="s">
        <v>330</v>
      </c>
      <c r="Z861" s="253"/>
      <c r="AA861" s="192"/>
      <c r="AB861" s="11"/>
      <c r="AC861" s="11"/>
      <c r="AD861" s="189"/>
      <c r="AE861" s="164"/>
      <c r="AF861" s="190"/>
      <c r="AI861" s="190"/>
      <c r="AL861" s="190"/>
      <c r="AO861" s="190"/>
      <c r="AR861" s="191"/>
      <c r="AS861" s="165"/>
      <c r="AT861" s="187"/>
    </row>
    <row r="862" spans="2:46" ht="15" hidden="1" customHeight="1" outlineLevel="2" x14ac:dyDescent="0.4">
      <c r="B862" s="251"/>
      <c r="C862" s="145"/>
      <c r="D862" s="146"/>
      <c r="E862" s="146"/>
      <c r="F862" s="141"/>
      <c r="G862" s="171"/>
      <c r="H862" s="143" t="s">
        <v>245</v>
      </c>
      <c r="I862" s="129"/>
      <c r="J862" s="200"/>
      <c r="K862" s="143" t="s">
        <v>245</v>
      </c>
      <c r="L862" s="129"/>
      <c r="M862" s="200"/>
      <c r="N862" s="143" t="s">
        <v>245</v>
      </c>
      <c r="O862" s="129"/>
      <c r="P862" s="200"/>
      <c r="Q862" s="143" t="s">
        <v>245</v>
      </c>
      <c r="R862" s="129"/>
      <c r="S862" s="200"/>
      <c r="T862" s="144" t="s">
        <v>246</v>
      </c>
      <c r="U862" s="172">
        <f t="shared" si="105"/>
        <v>0</v>
      </c>
      <c r="V862" s="198" t="s">
        <v>330</v>
      </c>
      <c r="Z862" s="253"/>
      <c r="AA862" s="192"/>
      <c r="AB862" s="11"/>
      <c r="AC862" s="11"/>
      <c r="AD862" s="189"/>
      <c r="AE862" s="164"/>
      <c r="AF862" s="190"/>
      <c r="AI862" s="190"/>
      <c r="AL862" s="190"/>
      <c r="AO862" s="190"/>
      <c r="AR862" s="191"/>
      <c r="AS862" s="165"/>
      <c r="AT862" s="187"/>
    </row>
    <row r="863" spans="2:46" ht="15" hidden="1" customHeight="1" outlineLevel="2" x14ac:dyDescent="0.4">
      <c r="B863" s="251"/>
      <c r="C863" s="145"/>
      <c r="D863" s="146"/>
      <c r="E863" s="146"/>
      <c r="F863" s="141"/>
      <c r="G863" s="171"/>
      <c r="H863" s="143" t="s">
        <v>245</v>
      </c>
      <c r="I863" s="129"/>
      <c r="J863" s="200"/>
      <c r="K863" s="143" t="s">
        <v>245</v>
      </c>
      <c r="L863" s="129"/>
      <c r="M863" s="200"/>
      <c r="N863" s="143" t="s">
        <v>245</v>
      </c>
      <c r="O863" s="129"/>
      <c r="P863" s="200"/>
      <c r="Q863" s="143" t="s">
        <v>245</v>
      </c>
      <c r="R863" s="129"/>
      <c r="S863" s="200"/>
      <c r="T863" s="144" t="s">
        <v>246</v>
      </c>
      <c r="U863" s="172">
        <f t="shared" si="105"/>
        <v>0</v>
      </c>
      <c r="V863" s="198" t="s">
        <v>330</v>
      </c>
      <c r="Z863" s="253"/>
      <c r="AA863" s="192"/>
      <c r="AB863" s="11"/>
      <c r="AC863" s="11"/>
      <c r="AD863" s="189"/>
      <c r="AE863" s="164"/>
      <c r="AF863" s="190"/>
      <c r="AI863" s="190"/>
      <c r="AL863" s="190"/>
      <c r="AO863" s="190"/>
      <c r="AR863" s="191"/>
      <c r="AS863" s="165"/>
      <c r="AT863" s="187"/>
    </row>
    <row r="864" spans="2:46" ht="15" hidden="1" customHeight="1" outlineLevel="2" x14ac:dyDescent="0.4">
      <c r="B864" s="251"/>
      <c r="C864" s="145"/>
      <c r="D864" s="146"/>
      <c r="E864" s="146"/>
      <c r="F864" s="141"/>
      <c r="G864" s="171"/>
      <c r="H864" s="143" t="s">
        <v>245</v>
      </c>
      <c r="I864" s="129"/>
      <c r="J864" s="200"/>
      <c r="K864" s="143" t="s">
        <v>245</v>
      </c>
      <c r="L864" s="129"/>
      <c r="M864" s="200"/>
      <c r="N864" s="143" t="s">
        <v>245</v>
      </c>
      <c r="O864" s="129"/>
      <c r="P864" s="200"/>
      <c r="Q864" s="143" t="s">
        <v>245</v>
      </c>
      <c r="R864" s="129"/>
      <c r="S864" s="200"/>
      <c r="T864" s="144" t="s">
        <v>246</v>
      </c>
      <c r="U864" s="172">
        <f t="shared" si="105"/>
        <v>0</v>
      </c>
      <c r="V864" s="198" t="s">
        <v>330</v>
      </c>
      <c r="Z864" s="253"/>
      <c r="AA864" s="192"/>
      <c r="AB864" s="11"/>
      <c r="AC864" s="11"/>
      <c r="AD864" s="189"/>
      <c r="AE864" s="164"/>
      <c r="AF864" s="190"/>
      <c r="AI864" s="190"/>
      <c r="AL864" s="190"/>
      <c r="AO864" s="190"/>
      <c r="AR864" s="191"/>
      <c r="AS864" s="165"/>
      <c r="AT864" s="187"/>
    </row>
    <row r="865" spans="2:46" ht="15" hidden="1" customHeight="1" outlineLevel="2" x14ac:dyDescent="0.4">
      <c r="B865" s="251"/>
      <c r="C865" s="145"/>
      <c r="D865" s="146"/>
      <c r="E865" s="146"/>
      <c r="F865" s="141"/>
      <c r="G865" s="171"/>
      <c r="H865" s="143" t="s">
        <v>245</v>
      </c>
      <c r="I865" s="129"/>
      <c r="J865" s="200"/>
      <c r="K865" s="143" t="s">
        <v>245</v>
      </c>
      <c r="L865" s="129"/>
      <c r="M865" s="200"/>
      <c r="N865" s="143" t="s">
        <v>245</v>
      </c>
      <c r="O865" s="129"/>
      <c r="P865" s="200"/>
      <c r="Q865" s="143" t="s">
        <v>245</v>
      </c>
      <c r="R865" s="129"/>
      <c r="S865" s="200"/>
      <c r="T865" s="144" t="s">
        <v>246</v>
      </c>
      <c r="U865" s="172">
        <f t="shared" si="105"/>
        <v>0</v>
      </c>
      <c r="V865" s="198" t="s">
        <v>330</v>
      </c>
      <c r="Z865" s="253"/>
      <c r="AA865" s="192"/>
      <c r="AB865" s="11"/>
      <c r="AC865" s="11"/>
      <c r="AD865" s="189"/>
      <c r="AE865" s="164"/>
      <c r="AF865" s="190"/>
      <c r="AI865" s="190"/>
      <c r="AL865" s="190"/>
      <c r="AO865" s="190"/>
      <c r="AR865" s="191"/>
      <c r="AS865" s="165"/>
      <c r="AT865" s="187"/>
    </row>
    <row r="866" spans="2:46" ht="15" hidden="1" customHeight="1" outlineLevel="2" x14ac:dyDescent="0.4">
      <c r="B866" s="251"/>
      <c r="C866" s="145"/>
      <c r="D866" s="146"/>
      <c r="E866" s="146"/>
      <c r="F866" s="141"/>
      <c r="G866" s="171"/>
      <c r="H866" s="143" t="s">
        <v>245</v>
      </c>
      <c r="I866" s="129"/>
      <c r="J866" s="200"/>
      <c r="K866" s="143" t="s">
        <v>245</v>
      </c>
      <c r="L866" s="129"/>
      <c r="M866" s="200"/>
      <c r="N866" s="143" t="s">
        <v>245</v>
      </c>
      <c r="O866" s="129"/>
      <c r="P866" s="200"/>
      <c r="Q866" s="143" t="s">
        <v>245</v>
      </c>
      <c r="R866" s="129"/>
      <c r="S866" s="200"/>
      <c r="T866" s="144" t="s">
        <v>246</v>
      </c>
      <c r="U866" s="172">
        <f t="shared" si="105"/>
        <v>0</v>
      </c>
      <c r="V866" s="198" t="s">
        <v>330</v>
      </c>
      <c r="Z866" s="253"/>
      <c r="AA866" s="192"/>
      <c r="AB866" s="11"/>
      <c r="AC866" s="11"/>
      <c r="AD866" s="189"/>
      <c r="AE866" s="164"/>
      <c r="AF866" s="190"/>
      <c r="AI866" s="190"/>
      <c r="AL866" s="190"/>
      <c r="AO866" s="190"/>
      <c r="AR866" s="191"/>
      <c r="AS866" s="165"/>
      <c r="AT866" s="187"/>
    </row>
    <row r="867" spans="2:46" ht="15" hidden="1" customHeight="1" outlineLevel="2" x14ac:dyDescent="0.4">
      <c r="B867" s="251"/>
      <c r="C867" s="145"/>
      <c r="D867" s="146"/>
      <c r="E867" s="146"/>
      <c r="F867" s="141"/>
      <c r="G867" s="171"/>
      <c r="H867" s="143" t="s">
        <v>245</v>
      </c>
      <c r="I867" s="129"/>
      <c r="J867" s="200"/>
      <c r="K867" s="143" t="s">
        <v>245</v>
      </c>
      <c r="L867" s="129"/>
      <c r="M867" s="200"/>
      <c r="N867" s="143" t="s">
        <v>245</v>
      </c>
      <c r="O867" s="129"/>
      <c r="P867" s="200"/>
      <c r="Q867" s="143" t="s">
        <v>245</v>
      </c>
      <c r="R867" s="129"/>
      <c r="S867" s="200"/>
      <c r="T867" s="144" t="s">
        <v>246</v>
      </c>
      <c r="U867" s="172">
        <f t="shared" si="105"/>
        <v>0</v>
      </c>
      <c r="V867" s="198" t="s">
        <v>330</v>
      </c>
      <c r="Z867" s="253"/>
      <c r="AA867" s="192"/>
      <c r="AB867" s="11"/>
      <c r="AC867" s="11"/>
      <c r="AD867" s="189"/>
      <c r="AE867" s="164"/>
      <c r="AF867" s="190"/>
      <c r="AI867" s="190"/>
      <c r="AL867" s="190"/>
      <c r="AO867" s="190"/>
      <c r="AR867" s="191"/>
      <c r="AS867" s="165"/>
      <c r="AT867" s="187"/>
    </row>
    <row r="868" spans="2:46" ht="15" hidden="1" customHeight="1" outlineLevel="2" x14ac:dyDescent="0.4">
      <c r="B868" s="251"/>
      <c r="C868" s="145"/>
      <c r="D868" s="146"/>
      <c r="E868" s="146"/>
      <c r="F868" s="141"/>
      <c r="G868" s="171"/>
      <c r="H868" s="143" t="s">
        <v>245</v>
      </c>
      <c r="I868" s="129"/>
      <c r="J868" s="200"/>
      <c r="K868" s="143" t="s">
        <v>245</v>
      </c>
      <c r="L868" s="129"/>
      <c r="M868" s="200"/>
      <c r="N868" s="143" t="s">
        <v>245</v>
      </c>
      <c r="O868" s="129"/>
      <c r="P868" s="200"/>
      <c r="Q868" s="143" t="s">
        <v>245</v>
      </c>
      <c r="R868" s="129"/>
      <c r="S868" s="200"/>
      <c r="T868" s="144" t="s">
        <v>246</v>
      </c>
      <c r="U868" s="172">
        <f t="shared" si="105"/>
        <v>0</v>
      </c>
      <c r="V868" s="198" t="s">
        <v>330</v>
      </c>
      <c r="Z868" s="253"/>
      <c r="AA868" s="192"/>
      <c r="AB868" s="11"/>
      <c r="AC868" s="11"/>
      <c r="AD868" s="189"/>
      <c r="AE868" s="164"/>
      <c r="AF868" s="190"/>
      <c r="AI868" s="190"/>
      <c r="AL868" s="190"/>
      <c r="AO868" s="190"/>
      <c r="AR868" s="191"/>
      <c r="AS868" s="165"/>
      <c r="AT868" s="187"/>
    </row>
    <row r="869" spans="2:46" ht="15" hidden="1" customHeight="1" outlineLevel="2" x14ac:dyDescent="0.4">
      <c r="B869" s="251"/>
      <c r="C869" s="145"/>
      <c r="D869" s="146"/>
      <c r="E869" s="146"/>
      <c r="F869" s="141"/>
      <c r="G869" s="171"/>
      <c r="H869" s="143" t="s">
        <v>245</v>
      </c>
      <c r="I869" s="129"/>
      <c r="J869" s="200"/>
      <c r="K869" s="143" t="s">
        <v>245</v>
      </c>
      <c r="L869" s="129"/>
      <c r="M869" s="200"/>
      <c r="N869" s="143" t="s">
        <v>245</v>
      </c>
      <c r="O869" s="129"/>
      <c r="P869" s="200"/>
      <c r="Q869" s="143" t="s">
        <v>245</v>
      </c>
      <c r="R869" s="129"/>
      <c r="S869" s="200"/>
      <c r="T869" s="144" t="s">
        <v>246</v>
      </c>
      <c r="U869" s="172">
        <f t="shared" si="105"/>
        <v>0</v>
      </c>
      <c r="V869" s="198" t="s">
        <v>330</v>
      </c>
      <c r="Z869" s="253"/>
      <c r="AA869" s="192"/>
      <c r="AB869" s="11"/>
      <c r="AC869" s="11"/>
      <c r="AD869" s="189"/>
      <c r="AE869" s="164"/>
      <c r="AF869" s="190"/>
      <c r="AI869" s="190"/>
      <c r="AL869" s="190"/>
      <c r="AO869" s="190"/>
      <c r="AR869" s="191"/>
      <c r="AS869" s="165"/>
      <c r="AT869" s="187"/>
    </row>
    <row r="870" spans="2:46" ht="15" hidden="1" customHeight="1" outlineLevel="2" x14ac:dyDescent="0.4">
      <c r="B870" s="251"/>
      <c r="C870" s="145"/>
      <c r="D870" s="146"/>
      <c r="E870" s="146"/>
      <c r="F870" s="141"/>
      <c r="G870" s="171"/>
      <c r="H870" s="143" t="s">
        <v>245</v>
      </c>
      <c r="I870" s="129"/>
      <c r="J870" s="200"/>
      <c r="K870" s="143" t="s">
        <v>245</v>
      </c>
      <c r="L870" s="129"/>
      <c r="M870" s="200"/>
      <c r="N870" s="143" t="s">
        <v>245</v>
      </c>
      <c r="O870" s="129"/>
      <c r="P870" s="200"/>
      <c r="Q870" s="143" t="s">
        <v>245</v>
      </c>
      <c r="R870" s="129"/>
      <c r="S870" s="200"/>
      <c r="T870" s="144" t="s">
        <v>246</v>
      </c>
      <c r="U870" s="172">
        <f t="shared" si="105"/>
        <v>0</v>
      </c>
      <c r="V870" s="198" t="s">
        <v>330</v>
      </c>
      <c r="Z870" s="253"/>
      <c r="AA870" s="192"/>
      <c r="AB870" s="11"/>
      <c r="AC870" s="11"/>
      <c r="AD870" s="189"/>
      <c r="AE870" s="164"/>
      <c r="AF870" s="190"/>
      <c r="AI870" s="190"/>
      <c r="AL870" s="190"/>
      <c r="AO870" s="190"/>
      <c r="AR870" s="191"/>
      <c r="AS870" s="165"/>
      <c r="AT870" s="187"/>
    </row>
    <row r="871" spans="2:46" ht="15" hidden="1" customHeight="1" outlineLevel="2" x14ac:dyDescent="0.4">
      <c r="B871" s="251"/>
      <c r="C871" s="145"/>
      <c r="D871" s="146"/>
      <c r="E871" s="146"/>
      <c r="F871" s="141"/>
      <c r="G871" s="171"/>
      <c r="H871" s="143" t="s">
        <v>245</v>
      </c>
      <c r="I871" s="129"/>
      <c r="J871" s="200"/>
      <c r="K871" s="143" t="s">
        <v>245</v>
      </c>
      <c r="L871" s="129"/>
      <c r="M871" s="200"/>
      <c r="N871" s="143" t="s">
        <v>245</v>
      </c>
      <c r="O871" s="129"/>
      <c r="P871" s="200"/>
      <c r="Q871" s="143" t="s">
        <v>245</v>
      </c>
      <c r="R871" s="129"/>
      <c r="S871" s="200"/>
      <c r="T871" s="144" t="s">
        <v>246</v>
      </c>
      <c r="U871" s="172">
        <f t="shared" ref="U871:U873" si="106">PRODUCT(G871,I871,L871,O871,R871)</f>
        <v>0</v>
      </c>
      <c r="V871" s="198" t="s">
        <v>330</v>
      </c>
      <c r="Z871" s="253"/>
      <c r="AA871" s="192"/>
      <c r="AB871" s="11"/>
      <c r="AC871" s="11"/>
      <c r="AD871" s="189"/>
      <c r="AE871" s="164"/>
      <c r="AF871" s="190"/>
      <c r="AI871" s="190"/>
      <c r="AL871" s="190"/>
      <c r="AO871" s="190"/>
      <c r="AR871" s="191"/>
      <c r="AS871" s="165"/>
      <c r="AT871" s="187"/>
    </row>
    <row r="872" spans="2:46" ht="15" hidden="1" customHeight="1" outlineLevel="2" x14ac:dyDescent="0.4">
      <c r="B872" s="251"/>
      <c r="C872" s="145"/>
      <c r="D872" s="146"/>
      <c r="E872" s="146"/>
      <c r="F872" s="141"/>
      <c r="G872" s="171"/>
      <c r="H872" s="143" t="s">
        <v>245</v>
      </c>
      <c r="I872" s="129"/>
      <c r="J872" s="200"/>
      <c r="K872" s="143" t="s">
        <v>245</v>
      </c>
      <c r="L872" s="129"/>
      <c r="M872" s="200"/>
      <c r="N872" s="143" t="s">
        <v>245</v>
      </c>
      <c r="O872" s="129"/>
      <c r="P872" s="200"/>
      <c r="Q872" s="143" t="s">
        <v>245</v>
      </c>
      <c r="R872" s="129"/>
      <c r="S872" s="200"/>
      <c r="T872" s="144" t="s">
        <v>246</v>
      </c>
      <c r="U872" s="172">
        <f t="shared" si="106"/>
        <v>0</v>
      </c>
      <c r="V872" s="198" t="s">
        <v>330</v>
      </c>
      <c r="Z872" s="253"/>
      <c r="AA872" s="192"/>
      <c r="AB872" s="11"/>
      <c r="AC872" s="11"/>
      <c r="AD872" s="189"/>
      <c r="AE872" s="164"/>
      <c r="AF872" s="190"/>
      <c r="AI872" s="190"/>
      <c r="AL872" s="190"/>
      <c r="AO872" s="190"/>
      <c r="AR872" s="191"/>
      <c r="AS872" s="165"/>
      <c r="AT872" s="187"/>
    </row>
    <row r="873" spans="2:46" ht="15" hidden="1" customHeight="1" outlineLevel="2" x14ac:dyDescent="0.4">
      <c r="B873" s="251"/>
      <c r="C873" s="145"/>
      <c r="D873" s="146"/>
      <c r="E873" s="146"/>
      <c r="F873" s="141"/>
      <c r="G873" s="171"/>
      <c r="H873" s="143" t="s">
        <v>245</v>
      </c>
      <c r="I873" s="129"/>
      <c r="J873" s="200"/>
      <c r="K873" s="143" t="s">
        <v>245</v>
      </c>
      <c r="L873" s="129"/>
      <c r="M873" s="200"/>
      <c r="N873" s="143" t="s">
        <v>245</v>
      </c>
      <c r="O873" s="129"/>
      <c r="P873" s="200"/>
      <c r="Q873" s="143" t="s">
        <v>245</v>
      </c>
      <c r="R873" s="129"/>
      <c r="S873" s="200"/>
      <c r="T873" s="144" t="s">
        <v>246</v>
      </c>
      <c r="U873" s="172">
        <f t="shared" si="106"/>
        <v>0</v>
      </c>
      <c r="V873" s="198" t="s">
        <v>330</v>
      </c>
      <c r="Z873" s="253"/>
      <c r="AA873" s="192"/>
      <c r="AB873" s="11"/>
      <c r="AC873" s="11"/>
      <c r="AD873" s="189"/>
      <c r="AE873" s="164"/>
      <c r="AF873" s="190"/>
      <c r="AI873" s="190"/>
      <c r="AL873" s="190"/>
      <c r="AO873" s="190"/>
      <c r="AR873" s="191"/>
      <c r="AS873" s="165"/>
      <c r="AT873" s="187"/>
    </row>
    <row r="874" spans="2:46" ht="15" hidden="1" customHeight="1" outlineLevel="2" x14ac:dyDescent="0.4">
      <c r="B874" s="251"/>
      <c r="C874" s="145"/>
      <c r="D874" s="146"/>
      <c r="E874" s="146"/>
      <c r="F874" s="141"/>
      <c r="G874" s="171"/>
      <c r="H874" s="143" t="s">
        <v>245</v>
      </c>
      <c r="I874" s="129"/>
      <c r="J874" s="200"/>
      <c r="K874" s="143" t="s">
        <v>245</v>
      </c>
      <c r="L874" s="129"/>
      <c r="M874" s="200"/>
      <c r="N874" s="143" t="s">
        <v>245</v>
      </c>
      <c r="O874" s="129"/>
      <c r="P874" s="200"/>
      <c r="Q874" s="143" t="s">
        <v>245</v>
      </c>
      <c r="R874" s="129"/>
      <c r="S874" s="200"/>
      <c r="T874" s="144" t="s">
        <v>246</v>
      </c>
      <c r="U874" s="172">
        <f t="shared" ref="U874:U878" si="107">PRODUCT(G874,I874,L874,O874,R874)</f>
        <v>0</v>
      </c>
      <c r="V874" s="198" t="s">
        <v>330</v>
      </c>
      <c r="Z874" s="253"/>
      <c r="AA874" s="192"/>
      <c r="AB874" s="11"/>
      <c r="AC874" s="11"/>
      <c r="AD874" s="189"/>
      <c r="AE874" s="164"/>
      <c r="AF874" s="190"/>
      <c r="AI874" s="190"/>
      <c r="AL874" s="190"/>
      <c r="AO874" s="190"/>
      <c r="AR874" s="191"/>
      <c r="AS874" s="165"/>
      <c r="AT874" s="187"/>
    </row>
    <row r="875" spans="2:46" ht="15" hidden="1" customHeight="1" outlineLevel="2" x14ac:dyDescent="0.4">
      <c r="B875" s="251"/>
      <c r="C875" s="145"/>
      <c r="D875" s="146"/>
      <c r="E875" s="146"/>
      <c r="F875" s="141"/>
      <c r="G875" s="171"/>
      <c r="H875" s="143" t="s">
        <v>245</v>
      </c>
      <c r="I875" s="129"/>
      <c r="J875" s="200"/>
      <c r="K875" s="143" t="s">
        <v>245</v>
      </c>
      <c r="L875" s="129"/>
      <c r="M875" s="200"/>
      <c r="N875" s="143" t="s">
        <v>245</v>
      </c>
      <c r="O875" s="129"/>
      <c r="P875" s="200"/>
      <c r="Q875" s="143" t="s">
        <v>245</v>
      </c>
      <c r="R875" s="129"/>
      <c r="S875" s="200"/>
      <c r="T875" s="144" t="s">
        <v>246</v>
      </c>
      <c r="U875" s="172">
        <f t="shared" si="107"/>
        <v>0</v>
      </c>
      <c r="V875" s="198" t="s">
        <v>330</v>
      </c>
      <c r="Z875" s="253"/>
      <c r="AA875" s="192"/>
      <c r="AB875" s="11"/>
      <c r="AC875" s="11"/>
      <c r="AD875" s="189"/>
      <c r="AE875" s="164"/>
      <c r="AF875" s="190"/>
      <c r="AI875" s="190"/>
      <c r="AL875" s="190"/>
      <c r="AO875" s="190"/>
      <c r="AR875" s="191"/>
      <c r="AS875" s="165"/>
      <c r="AT875" s="187"/>
    </row>
    <row r="876" spans="2:46" ht="15" hidden="1" customHeight="1" outlineLevel="2" x14ac:dyDescent="0.4">
      <c r="B876" s="251"/>
      <c r="C876" s="145"/>
      <c r="D876" s="146"/>
      <c r="E876" s="146"/>
      <c r="F876" s="141"/>
      <c r="G876" s="171"/>
      <c r="H876" s="143" t="s">
        <v>245</v>
      </c>
      <c r="I876" s="129"/>
      <c r="J876" s="200"/>
      <c r="K876" s="143" t="s">
        <v>245</v>
      </c>
      <c r="L876" s="129"/>
      <c r="M876" s="200"/>
      <c r="N876" s="143" t="s">
        <v>245</v>
      </c>
      <c r="O876" s="129"/>
      <c r="P876" s="200"/>
      <c r="Q876" s="143" t="s">
        <v>245</v>
      </c>
      <c r="R876" s="129"/>
      <c r="S876" s="200"/>
      <c r="T876" s="144" t="s">
        <v>246</v>
      </c>
      <c r="U876" s="172">
        <f t="shared" si="107"/>
        <v>0</v>
      </c>
      <c r="V876" s="198" t="s">
        <v>330</v>
      </c>
      <c r="Z876" s="253"/>
      <c r="AA876" s="192"/>
      <c r="AB876" s="11"/>
      <c r="AC876" s="11"/>
      <c r="AD876" s="189"/>
      <c r="AE876" s="164"/>
      <c r="AF876" s="190"/>
      <c r="AI876" s="190"/>
      <c r="AL876" s="190"/>
      <c r="AO876" s="190"/>
      <c r="AR876" s="191"/>
      <c r="AS876" s="165"/>
      <c r="AT876" s="187"/>
    </row>
    <row r="877" spans="2:46" ht="15" hidden="1" customHeight="1" outlineLevel="2" x14ac:dyDescent="0.4">
      <c r="B877" s="251"/>
      <c r="C877" s="145"/>
      <c r="D877" s="146"/>
      <c r="E877" s="146"/>
      <c r="F877" s="141"/>
      <c r="G877" s="171"/>
      <c r="H877" s="143" t="s">
        <v>245</v>
      </c>
      <c r="I877" s="129"/>
      <c r="J877" s="200"/>
      <c r="K877" s="143" t="s">
        <v>245</v>
      </c>
      <c r="L877" s="129"/>
      <c r="M877" s="200"/>
      <c r="N877" s="143" t="s">
        <v>245</v>
      </c>
      <c r="O877" s="129"/>
      <c r="P877" s="200"/>
      <c r="Q877" s="143" t="s">
        <v>245</v>
      </c>
      <c r="R877" s="129"/>
      <c r="S877" s="200"/>
      <c r="T877" s="144" t="s">
        <v>246</v>
      </c>
      <c r="U877" s="172">
        <f t="shared" si="107"/>
        <v>0</v>
      </c>
      <c r="V877" s="198" t="s">
        <v>330</v>
      </c>
      <c r="Z877" s="253"/>
      <c r="AA877" s="192"/>
      <c r="AB877" s="11"/>
      <c r="AC877" s="11"/>
      <c r="AD877" s="189"/>
      <c r="AE877" s="164"/>
      <c r="AF877" s="190"/>
      <c r="AI877" s="190"/>
      <c r="AL877" s="190"/>
      <c r="AO877" s="190"/>
      <c r="AR877" s="191"/>
      <c r="AS877" s="165"/>
      <c r="AT877" s="187"/>
    </row>
    <row r="878" spans="2:46" ht="15" hidden="1" customHeight="1" outlineLevel="2" x14ac:dyDescent="0.4">
      <c r="B878" s="251"/>
      <c r="C878" s="145"/>
      <c r="D878" s="146"/>
      <c r="E878" s="146"/>
      <c r="F878" s="141"/>
      <c r="G878" s="171"/>
      <c r="H878" s="143" t="s">
        <v>245</v>
      </c>
      <c r="I878" s="129"/>
      <c r="J878" s="200"/>
      <c r="K878" s="143" t="s">
        <v>245</v>
      </c>
      <c r="L878" s="129"/>
      <c r="M878" s="200"/>
      <c r="N878" s="143" t="s">
        <v>245</v>
      </c>
      <c r="O878" s="129"/>
      <c r="P878" s="200"/>
      <c r="Q878" s="143" t="s">
        <v>245</v>
      </c>
      <c r="R878" s="129"/>
      <c r="S878" s="200"/>
      <c r="T878" s="144" t="s">
        <v>246</v>
      </c>
      <c r="U878" s="172">
        <f t="shared" si="107"/>
        <v>0</v>
      </c>
      <c r="V878" s="198" t="s">
        <v>330</v>
      </c>
      <c r="Z878" s="253"/>
      <c r="AA878" s="192"/>
      <c r="AB878" s="11"/>
      <c r="AC878" s="11"/>
      <c r="AD878" s="189"/>
      <c r="AE878" s="164"/>
      <c r="AF878" s="190"/>
      <c r="AI878" s="190"/>
      <c r="AL878" s="190"/>
      <c r="AO878" s="190"/>
      <c r="AR878" s="191"/>
      <c r="AS878" s="165"/>
      <c r="AT878" s="187"/>
    </row>
    <row r="879" spans="2:46" ht="15" hidden="1" customHeight="1" outlineLevel="2" x14ac:dyDescent="0.4">
      <c r="B879" s="251"/>
      <c r="C879" s="147"/>
      <c r="D879" s="147"/>
      <c r="E879" s="147"/>
      <c r="F879" s="141"/>
      <c r="G879" s="171"/>
      <c r="H879" s="143" t="s">
        <v>245</v>
      </c>
      <c r="I879" s="129"/>
      <c r="J879" s="200"/>
      <c r="K879" s="143" t="s">
        <v>245</v>
      </c>
      <c r="L879" s="129"/>
      <c r="M879" s="200"/>
      <c r="N879" s="143" t="s">
        <v>245</v>
      </c>
      <c r="O879" s="129"/>
      <c r="P879" s="200"/>
      <c r="Q879" s="143" t="s">
        <v>245</v>
      </c>
      <c r="R879" s="129"/>
      <c r="S879" s="200"/>
      <c r="T879" s="144" t="s">
        <v>246</v>
      </c>
      <c r="U879" s="172">
        <f>PRODUCT(G879,I879,L879,O879,R879)</f>
        <v>0</v>
      </c>
      <c r="V879" s="198" t="s">
        <v>330</v>
      </c>
      <c r="Z879" s="253"/>
      <c r="AA879" s="1"/>
      <c r="AB879" s="1"/>
      <c r="AC879" s="1"/>
      <c r="AD879" s="189"/>
      <c r="AE879" s="164"/>
      <c r="AF879" s="190"/>
      <c r="AI879" s="190"/>
      <c r="AL879" s="190"/>
      <c r="AO879" s="190"/>
      <c r="AR879" s="191"/>
      <c r="AS879" s="165"/>
      <c r="AT879" s="187"/>
    </row>
    <row r="880" spans="2:46" ht="15" customHeight="1" outlineLevel="1" collapsed="1" x14ac:dyDescent="0.4">
      <c r="B880" s="252"/>
      <c r="C880" s="149"/>
      <c r="D880" s="149"/>
      <c r="E880" s="149"/>
      <c r="F880" s="150"/>
      <c r="G880" s="180"/>
      <c r="H880" s="152"/>
      <c r="I880" s="136"/>
      <c r="J880" s="136"/>
      <c r="K880" s="152"/>
      <c r="L880" s="136"/>
      <c r="M880" s="136"/>
      <c r="N880" s="152"/>
      <c r="O880" s="136"/>
      <c r="P880" s="136"/>
      <c r="Q880" s="152"/>
      <c r="R880" s="136"/>
      <c r="S880" s="136"/>
      <c r="T880" s="127" t="s">
        <v>253</v>
      </c>
      <c r="U880" s="172">
        <f>ROUNDDOWN(SUM(U850:U879),-3)</f>
        <v>0</v>
      </c>
      <c r="V880" s="138"/>
      <c r="Z880" s="253"/>
      <c r="AA880" s="1"/>
      <c r="AB880" s="1"/>
      <c r="AC880" s="1"/>
      <c r="AD880" s="189"/>
      <c r="AE880" s="194"/>
      <c r="AF880" s="190"/>
      <c r="AI880" s="190"/>
      <c r="AL880" s="190"/>
      <c r="AO880" s="190"/>
      <c r="AR880" s="182"/>
      <c r="AS880" s="165"/>
      <c r="AT880" s="187"/>
    </row>
    <row r="881" spans="2:46" ht="15" customHeight="1" outlineLevel="1" x14ac:dyDescent="0.4">
      <c r="B881" s="250" t="s">
        <v>275</v>
      </c>
      <c r="C881" s="133" t="str">
        <f>IF('03-1_収支予算書'!B90="","",'03-1_収支予算書'!B90)</f>
        <v/>
      </c>
      <c r="D881" s="134" t="e">
        <f>IF('03-1_収支予算書'!C90="","",'03-1_収支予算書'!C90)*1000</f>
        <v>#VALUE!</v>
      </c>
      <c r="E881" s="134" t="e">
        <f>IF('03-1_収支予算書'!D90="","",'03-1_収支予算書'!D90)*1000</f>
        <v>#VALUE!</v>
      </c>
      <c r="F881" s="150"/>
      <c r="G881" s="179"/>
      <c r="H881" s="136"/>
      <c r="I881" s="136"/>
      <c r="J881" s="136"/>
      <c r="K881" s="136"/>
      <c r="L881" s="136"/>
      <c r="M881" s="136"/>
      <c r="N881" s="136"/>
      <c r="O881" s="136"/>
      <c r="P881" s="136"/>
      <c r="Q881" s="136"/>
      <c r="R881" s="136"/>
      <c r="S881" s="136"/>
      <c r="T881" s="136"/>
      <c r="U881" s="175"/>
      <c r="V881" s="138"/>
      <c r="Z881" s="253"/>
      <c r="AA881" s="1"/>
      <c r="AB881" s="186"/>
      <c r="AC881" s="186"/>
      <c r="AD881" s="189"/>
      <c r="AT881" s="187"/>
    </row>
    <row r="882" spans="2:46" ht="15" customHeight="1" outlineLevel="1" x14ac:dyDescent="0.4">
      <c r="B882" s="251"/>
      <c r="C882" s="139" t="s">
        <v>244</v>
      </c>
      <c r="D882" s="140">
        <f>ROUNDDOWN(SUMIF(V882:V911,"助成金以外からの支出",U882:U911),-3)</f>
        <v>0</v>
      </c>
      <c r="E882" s="140">
        <f>ROUNDDOWN(SUMIF(V882:V911,"助成金からの支出",U882:U911),-3)</f>
        <v>0</v>
      </c>
      <c r="F882" s="141"/>
      <c r="G882" s="171"/>
      <c r="H882" s="143" t="s">
        <v>245</v>
      </c>
      <c r="I882" s="129"/>
      <c r="J882" s="200"/>
      <c r="K882" s="143" t="s">
        <v>245</v>
      </c>
      <c r="L882" s="129"/>
      <c r="M882" s="200"/>
      <c r="N882" s="143" t="s">
        <v>245</v>
      </c>
      <c r="O882" s="129"/>
      <c r="P882" s="200"/>
      <c r="Q882" s="143" t="s">
        <v>245</v>
      </c>
      <c r="R882" s="129"/>
      <c r="S882" s="200"/>
      <c r="T882" s="144" t="s">
        <v>246</v>
      </c>
      <c r="U882" s="172">
        <f>PRODUCT(G882,I882,L882,O882,R882)</f>
        <v>0</v>
      </c>
      <c r="V882" s="198" t="s">
        <v>330</v>
      </c>
      <c r="Z882" s="253"/>
      <c r="AA882" s="188"/>
      <c r="AB882" s="163"/>
      <c r="AC882" s="163"/>
      <c r="AD882" s="189"/>
      <c r="AE882" s="164"/>
      <c r="AF882" s="190"/>
      <c r="AI882" s="190"/>
      <c r="AL882" s="190"/>
      <c r="AO882" s="190"/>
      <c r="AR882" s="191"/>
      <c r="AS882" s="165"/>
      <c r="AT882" s="187"/>
    </row>
    <row r="883" spans="2:46" ht="15" customHeight="1" outlineLevel="1" x14ac:dyDescent="0.4">
      <c r="B883" s="251"/>
      <c r="C883" s="145" t="s">
        <v>250</v>
      </c>
      <c r="D883" s="146" t="e">
        <f>IF(EXACT(D881,D882),"一致","不一致")</f>
        <v>#VALUE!</v>
      </c>
      <c r="E883" s="146" t="e">
        <f>IF(EXACT(E881,E882),"一致","不一致")</f>
        <v>#VALUE!</v>
      </c>
      <c r="F883" s="141"/>
      <c r="G883" s="171"/>
      <c r="H883" s="143" t="s">
        <v>245</v>
      </c>
      <c r="I883" s="129"/>
      <c r="J883" s="200"/>
      <c r="K883" s="143" t="s">
        <v>245</v>
      </c>
      <c r="L883" s="129"/>
      <c r="M883" s="200"/>
      <c r="N883" s="143" t="s">
        <v>245</v>
      </c>
      <c r="O883" s="129"/>
      <c r="P883" s="200"/>
      <c r="Q883" s="143" t="s">
        <v>245</v>
      </c>
      <c r="R883" s="129"/>
      <c r="S883" s="200"/>
      <c r="T883" s="144" t="s">
        <v>246</v>
      </c>
      <c r="U883" s="172">
        <f>PRODUCT(G883,I883,L883,O883,R883)</f>
        <v>0</v>
      </c>
      <c r="V883" s="198" t="s">
        <v>330</v>
      </c>
      <c r="Z883" s="253"/>
      <c r="AA883" s="192"/>
      <c r="AB883" s="11"/>
      <c r="AC883" s="11"/>
      <c r="AE883" s="164"/>
      <c r="AF883" s="190"/>
      <c r="AI883" s="190"/>
      <c r="AL883" s="190"/>
      <c r="AO883" s="190"/>
      <c r="AR883" s="191"/>
      <c r="AS883" s="165"/>
      <c r="AT883" s="187"/>
    </row>
    <row r="884" spans="2:46" ht="15" customHeight="1" outlineLevel="1" x14ac:dyDescent="0.4">
      <c r="B884" s="251"/>
      <c r="C884" s="147"/>
      <c r="D884" s="147"/>
      <c r="E884" s="147"/>
      <c r="F884" s="141"/>
      <c r="G884" s="171"/>
      <c r="H884" s="143" t="s">
        <v>245</v>
      </c>
      <c r="I884" s="129"/>
      <c r="J884" s="200"/>
      <c r="K884" s="143" t="s">
        <v>245</v>
      </c>
      <c r="L884" s="129"/>
      <c r="M884" s="200"/>
      <c r="N884" s="143" t="s">
        <v>245</v>
      </c>
      <c r="O884" s="129"/>
      <c r="P884" s="200"/>
      <c r="Q884" s="143" t="s">
        <v>245</v>
      </c>
      <c r="R884" s="129"/>
      <c r="S884" s="200"/>
      <c r="T884" s="144" t="s">
        <v>246</v>
      </c>
      <c r="U884" s="172">
        <f>PRODUCT(G884,I884,L884,O884,R884)</f>
        <v>0</v>
      </c>
      <c r="V884" s="198" t="s">
        <v>330</v>
      </c>
      <c r="Z884" s="253"/>
      <c r="AA884" s="1"/>
      <c r="AB884" s="1"/>
      <c r="AC884" s="1"/>
      <c r="AD884" s="189"/>
      <c r="AE884" s="164"/>
      <c r="AF884" s="190"/>
      <c r="AI884" s="190"/>
      <c r="AL884" s="190"/>
      <c r="AO884" s="190"/>
      <c r="AR884" s="191"/>
      <c r="AS884" s="165"/>
      <c r="AT884" s="187"/>
    </row>
    <row r="885" spans="2:46" ht="15" customHeight="1" outlineLevel="1" x14ac:dyDescent="0.4">
      <c r="B885" s="251"/>
      <c r="C885" s="147"/>
      <c r="D885" s="147"/>
      <c r="E885" s="147"/>
      <c r="F885" s="141"/>
      <c r="G885" s="171"/>
      <c r="H885" s="143" t="s">
        <v>245</v>
      </c>
      <c r="I885" s="129"/>
      <c r="J885" s="200"/>
      <c r="K885" s="143" t="s">
        <v>245</v>
      </c>
      <c r="L885" s="129"/>
      <c r="M885" s="200"/>
      <c r="N885" s="143" t="s">
        <v>245</v>
      </c>
      <c r="O885" s="129"/>
      <c r="P885" s="200"/>
      <c r="Q885" s="143" t="s">
        <v>245</v>
      </c>
      <c r="R885" s="129"/>
      <c r="S885" s="200"/>
      <c r="T885" s="144" t="s">
        <v>246</v>
      </c>
      <c r="U885" s="172">
        <f>PRODUCT(G885,I885,L885,O885,R885)</f>
        <v>0</v>
      </c>
      <c r="V885" s="198" t="s">
        <v>330</v>
      </c>
      <c r="Z885" s="253"/>
      <c r="AA885" s="1"/>
      <c r="AB885" s="1"/>
      <c r="AC885" s="1"/>
      <c r="AD885" s="189"/>
      <c r="AE885" s="164"/>
      <c r="AF885" s="190"/>
      <c r="AI885" s="190"/>
      <c r="AL885" s="190"/>
      <c r="AO885" s="190"/>
      <c r="AR885" s="191"/>
      <c r="AS885" s="165"/>
      <c r="AT885" s="187"/>
    </row>
    <row r="886" spans="2:46" ht="15" customHeight="1" outlineLevel="1" x14ac:dyDescent="0.4">
      <c r="B886" s="251"/>
      <c r="C886" s="147"/>
      <c r="D886" s="147"/>
      <c r="E886" s="147"/>
      <c r="F886" s="141"/>
      <c r="G886" s="171"/>
      <c r="H886" s="143" t="s">
        <v>245</v>
      </c>
      <c r="I886" s="129"/>
      <c r="J886" s="200"/>
      <c r="K886" s="143" t="s">
        <v>245</v>
      </c>
      <c r="L886" s="129"/>
      <c r="M886" s="200"/>
      <c r="N886" s="143" t="s">
        <v>245</v>
      </c>
      <c r="O886" s="129"/>
      <c r="P886" s="200"/>
      <c r="Q886" s="143" t="s">
        <v>245</v>
      </c>
      <c r="R886" s="129"/>
      <c r="S886" s="200"/>
      <c r="T886" s="144" t="s">
        <v>246</v>
      </c>
      <c r="U886" s="172">
        <f t="shared" ref="U886:U910" si="108">PRODUCT(G886,I886,L886,O886,R886)</f>
        <v>0</v>
      </c>
      <c r="V886" s="198" t="s">
        <v>330</v>
      </c>
      <c r="Z886" s="253"/>
      <c r="AA886" s="1"/>
      <c r="AB886" s="1"/>
      <c r="AC886" s="1"/>
      <c r="AD886" s="189"/>
      <c r="AE886" s="164"/>
      <c r="AF886" s="190"/>
      <c r="AI886" s="190"/>
      <c r="AL886" s="190"/>
      <c r="AO886" s="190"/>
      <c r="AR886" s="191"/>
      <c r="AS886" s="165"/>
      <c r="AT886" s="187"/>
    </row>
    <row r="887" spans="2:46" ht="15" customHeight="1" outlineLevel="1" x14ac:dyDescent="0.4">
      <c r="B887" s="251"/>
      <c r="C887" s="147"/>
      <c r="D887" s="147"/>
      <c r="E887" s="147"/>
      <c r="F887" s="141"/>
      <c r="G887" s="171"/>
      <c r="H887" s="143" t="s">
        <v>245</v>
      </c>
      <c r="I887" s="129"/>
      <c r="J887" s="200"/>
      <c r="K887" s="143" t="s">
        <v>245</v>
      </c>
      <c r="L887" s="129"/>
      <c r="M887" s="200"/>
      <c r="N887" s="143" t="s">
        <v>245</v>
      </c>
      <c r="O887" s="129"/>
      <c r="P887" s="200"/>
      <c r="Q887" s="143" t="s">
        <v>245</v>
      </c>
      <c r="R887" s="129"/>
      <c r="S887" s="200"/>
      <c r="T887" s="144" t="s">
        <v>246</v>
      </c>
      <c r="U887" s="172">
        <f t="shared" si="108"/>
        <v>0</v>
      </c>
      <c r="V887" s="198" t="s">
        <v>330</v>
      </c>
      <c r="Z887" s="253"/>
      <c r="AA887" s="1"/>
      <c r="AB887" s="1"/>
      <c r="AC887" s="1"/>
      <c r="AD887" s="189"/>
      <c r="AE887" s="164"/>
      <c r="AF887" s="190"/>
      <c r="AI887" s="190"/>
      <c r="AL887" s="190"/>
      <c r="AO887" s="190"/>
      <c r="AR887" s="191"/>
      <c r="AS887" s="165"/>
      <c r="AT887" s="187"/>
    </row>
    <row r="888" spans="2:46" ht="15" customHeight="1" outlineLevel="1" x14ac:dyDescent="0.4">
      <c r="B888" s="251"/>
      <c r="C888" s="147"/>
      <c r="D888" s="147"/>
      <c r="E888" s="147"/>
      <c r="F888" s="141"/>
      <c r="G888" s="171"/>
      <c r="H888" s="143" t="s">
        <v>245</v>
      </c>
      <c r="I888" s="129"/>
      <c r="J888" s="200"/>
      <c r="K888" s="143" t="s">
        <v>245</v>
      </c>
      <c r="L888" s="129"/>
      <c r="M888" s="200"/>
      <c r="N888" s="143" t="s">
        <v>245</v>
      </c>
      <c r="O888" s="129"/>
      <c r="P888" s="200"/>
      <c r="Q888" s="143" t="s">
        <v>245</v>
      </c>
      <c r="R888" s="129"/>
      <c r="S888" s="200"/>
      <c r="T888" s="144" t="s">
        <v>246</v>
      </c>
      <c r="U888" s="172">
        <f t="shared" si="108"/>
        <v>0</v>
      </c>
      <c r="V888" s="198" t="s">
        <v>330</v>
      </c>
      <c r="Z888" s="253"/>
      <c r="AA888" s="1"/>
      <c r="AB888" s="1"/>
      <c r="AC888" s="1"/>
      <c r="AD888" s="189"/>
      <c r="AE888" s="164"/>
      <c r="AF888" s="190"/>
      <c r="AI888" s="190"/>
      <c r="AL888" s="190"/>
      <c r="AO888" s="190"/>
      <c r="AR888" s="191"/>
      <c r="AS888" s="165"/>
      <c r="AT888" s="187"/>
    </row>
    <row r="889" spans="2:46" ht="15" customHeight="1" outlineLevel="1" x14ac:dyDescent="0.4">
      <c r="B889" s="251"/>
      <c r="C889" s="147"/>
      <c r="D889" s="147"/>
      <c r="E889" s="147"/>
      <c r="F889" s="141"/>
      <c r="G889" s="171"/>
      <c r="H889" s="143" t="s">
        <v>245</v>
      </c>
      <c r="I889" s="129"/>
      <c r="J889" s="200"/>
      <c r="K889" s="143" t="s">
        <v>245</v>
      </c>
      <c r="L889" s="129"/>
      <c r="M889" s="200"/>
      <c r="N889" s="143" t="s">
        <v>245</v>
      </c>
      <c r="O889" s="129"/>
      <c r="P889" s="200"/>
      <c r="Q889" s="143" t="s">
        <v>245</v>
      </c>
      <c r="R889" s="129"/>
      <c r="S889" s="200"/>
      <c r="T889" s="144" t="s">
        <v>246</v>
      </c>
      <c r="U889" s="172">
        <f t="shared" si="108"/>
        <v>0</v>
      </c>
      <c r="V889" s="198" t="s">
        <v>330</v>
      </c>
      <c r="Z889" s="253"/>
      <c r="AA889" s="1"/>
      <c r="AB889" s="1"/>
      <c r="AC889" s="1"/>
      <c r="AD889" s="189"/>
      <c r="AE889" s="164"/>
      <c r="AF889" s="190"/>
      <c r="AI889" s="190"/>
      <c r="AL889" s="190"/>
      <c r="AO889" s="190"/>
      <c r="AR889" s="191"/>
      <c r="AS889" s="165"/>
      <c r="AT889" s="187"/>
    </row>
    <row r="890" spans="2:46" ht="15" customHeight="1" outlineLevel="1" x14ac:dyDescent="0.4">
      <c r="B890" s="251"/>
      <c r="C890" s="147"/>
      <c r="D890" s="147"/>
      <c r="E890" s="147"/>
      <c r="F890" s="141"/>
      <c r="G890" s="171"/>
      <c r="H890" s="143" t="s">
        <v>245</v>
      </c>
      <c r="I890" s="129"/>
      <c r="J890" s="200"/>
      <c r="K890" s="143" t="s">
        <v>245</v>
      </c>
      <c r="L890" s="129"/>
      <c r="M890" s="200"/>
      <c r="N890" s="143" t="s">
        <v>245</v>
      </c>
      <c r="O890" s="129"/>
      <c r="P890" s="200"/>
      <c r="Q890" s="143" t="s">
        <v>245</v>
      </c>
      <c r="R890" s="129"/>
      <c r="S890" s="200"/>
      <c r="T890" s="144" t="s">
        <v>246</v>
      </c>
      <c r="U890" s="172">
        <f t="shared" si="108"/>
        <v>0</v>
      </c>
      <c r="V890" s="198" t="s">
        <v>330</v>
      </c>
      <c r="Z890" s="253"/>
      <c r="AA890" s="1"/>
      <c r="AB890" s="1"/>
      <c r="AC890" s="1"/>
      <c r="AD890" s="189"/>
      <c r="AE890" s="164"/>
      <c r="AF890" s="190"/>
      <c r="AI890" s="190"/>
      <c r="AL890" s="190"/>
      <c r="AO890" s="190"/>
      <c r="AR890" s="191"/>
      <c r="AS890" s="165"/>
      <c r="AT890" s="187"/>
    </row>
    <row r="891" spans="2:46" ht="15" customHeight="1" outlineLevel="1" x14ac:dyDescent="0.4">
      <c r="B891" s="251"/>
      <c r="C891" s="147"/>
      <c r="D891" s="147"/>
      <c r="E891" s="147"/>
      <c r="F891" s="141"/>
      <c r="G891" s="171"/>
      <c r="H891" s="143" t="s">
        <v>245</v>
      </c>
      <c r="I891" s="129"/>
      <c r="J891" s="200"/>
      <c r="K891" s="143" t="s">
        <v>245</v>
      </c>
      <c r="L891" s="129"/>
      <c r="M891" s="200"/>
      <c r="N891" s="143" t="s">
        <v>245</v>
      </c>
      <c r="O891" s="129"/>
      <c r="P891" s="200"/>
      <c r="Q891" s="143" t="s">
        <v>245</v>
      </c>
      <c r="R891" s="129"/>
      <c r="S891" s="200"/>
      <c r="T891" s="144" t="s">
        <v>246</v>
      </c>
      <c r="U891" s="172">
        <f t="shared" si="108"/>
        <v>0</v>
      </c>
      <c r="V891" s="198" t="s">
        <v>330</v>
      </c>
      <c r="Z891" s="253"/>
      <c r="AA891" s="1"/>
      <c r="AB891" s="1"/>
      <c r="AC891" s="1"/>
      <c r="AD891" s="189"/>
      <c r="AE891" s="164"/>
      <c r="AF891" s="190"/>
      <c r="AI891" s="190"/>
      <c r="AL891" s="190"/>
      <c r="AO891" s="190"/>
      <c r="AR891" s="191"/>
      <c r="AS891" s="165"/>
      <c r="AT891" s="187"/>
    </row>
    <row r="892" spans="2:46" ht="15" hidden="1" customHeight="1" outlineLevel="2" x14ac:dyDescent="0.4">
      <c r="B892" s="251"/>
      <c r="C892" s="147"/>
      <c r="D892" s="147"/>
      <c r="E892" s="147"/>
      <c r="F892" s="141"/>
      <c r="G892" s="171"/>
      <c r="H892" s="143" t="s">
        <v>245</v>
      </c>
      <c r="I892" s="129"/>
      <c r="J892" s="200"/>
      <c r="K892" s="143" t="s">
        <v>245</v>
      </c>
      <c r="L892" s="129"/>
      <c r="M892" s="200"/>
      <c r="N892" s="143" t="s">
        <v>245</v>
      </c>
      <c r="O892" s="129"/>
      <c r="P892" s="200"/>
      <c r="Q892" s="143" t="s">
        <v>245</v>
      </c>
      <c r="R892" s="129"/>
      <c r="S892" s="200"/>
      <c r="T892" s="144" t="s">
        <v>246</v>
      </c>
      <c r="U892" s="172">
        <f t="shared" ref="U892:U901" si="109">PRODUCT(G892,I892,L892,O892,R892)</f>
        <v>0</v>
      </c>
      <c r="V892" s="198" t="s">
        <v>330</v>
      </c>
      <c r="Z892" s="253"/>
      <c r="AA892" s="1"/>
      <c r="AB892" s="1"/>
      <c r="AC892" s="1"/>
      <c r="AD892" s="189"/>
      <c r="AE892" s="164"/>
      <c r="AF892" s="190"/>
      <c r="AI892" s="190"/>
      <c r="AL892" s="190"/>
      <c r="AO892" s="190"/>
      <c r="AR892" s="191"/>
      <c r="AS892" s="165"/>
      <c r="AT892" s="187"/>
    </row>
    <row r="893" spans="2:46" ht="15" hidden="1" customHeight="1" outlineLevel="2" x14ac:dyDescent="0.4">
      <c r="B893" s="251"/>
      <c r="C893" s="147"/>
      <c r="D893" s="147"/>
      <c r="E893" s="147"/>
      <c r="F893" s="141"/>
      <c r="G893" s="171"/>
      <c r="H893" s="143" t="s">
        <v>245</v>
      </c>
      <c r="I893" s="129"/>
      <c r="J893" s="200"/>
      <c r="K893" s="143" t="s">
        <v>245</v>
      </c>
      <c r="L893" s="129"/>
      <c r="M893" s="200"/>
      <c r="N893" s="143" t="s">
        <v>245</v>
      </c>
      <c r="O893" s="129"/>
      <c r="P893" s="200"/>
      <c r="Q893" s="143" t="s">
        <v>245</v>
      </c>
      <c r="R893" s="129"/>
      <c r="S893" s="200"/>
      <c r="T893" s="144" t="s">
        <v>246</v>
      </c>
      <c r="U893" s="172">
        <f t="shared" si="109"/>
        <v>0</v>
      </c>
      <c r="V893" s="198" t="s">
        <v>330</v>
      </c>
      <c r="Z893" s="253"/>
      <c r="AA893" s="1"/>
      <c r="AB893" s="1"/>
      <c r="AC893" s="1"/>
      <c r="AD893" s="189"/>
      <c r="AE893" s="164"/>
      <c r="AF893" s="190"/>
      <c r="AI893" s="190"/>
      <c r="AL893" s="190"/>
      <c r="AO893" s="190"/>
      <c r="AR893" s="191"/>
      <c r="AS893" s="165"/>
      <c r="AT893" s="187"/>
    </row>
    <row r="894" spans="2:46" ht="15" hidden="1" customHeight="1" outlineLevel="2" x14ac:dyDescent="0.4">
      <c r="B894" s="251"/>
      <c r="C894" s="147"/>
      <c r="D894" s="147"/>
      <c r="E894" s="147"/>
      <c r="F894" s="141"/>
      <c r="G894" s="171"/>
      <c r="H894" s="143" t="s">
        <v>245</v>
      </c>
      <c r="I894" s="129"/>
      <c r="J894" s="200"/>
      <c r="K894" s="143" t="s">
        <v>245</v>
      </c>
      <c r="L894" s="129"/>
      <c r="M894" s="200"/>
      <c r="N894" s="143" t="s">
        <v>245</v>
      </c>
      <c r="O894" s="129"/>
      <c r="P894" s="200"/>
      <c r="Q894" s="143" t="s">
        <v>245</v>
      </c>
      <c r="R894" s="129"/>
      <c r="S894" s="200"/>
      <c r="T894" s="144" t="s">
        <v>246</v>
      </c>
      <c r="U894" s="172">
        <f t="shared" si="109"/>
        <v>0</v>
      </c>
      <c r="V894" s="198" t="s">
        <v>330</v>
      </c>
      <c r="Z894" s="253"/>
      <c r="AA894" s="1"/>
      <c r="AB894" s="1"/>
      <c r="AC894" s="1"/>
      <c r="AD894" s="189"/>
      <c r="AE894" s="164"/>
      <c r="AF894" s="190"/>
      <c r="AI894" s="190"/>
      <c r="AL894" s="190"/>
      <c r="AO894" s="190"/>
      <c r="AR894" s="191"/>
      <c r="AS894" s="165"/>
      <c r="AT894" s="187"/>
    </row>
    <row r="895" spans="2:46" ht="15" hidden="1" customHeight="1" outlineLevel="2" x14ac:dyDescent="0.4">
      <c r="B895" s="251"/>
      <c r="C895" s="147"/>
      <c r="D895" s="147"/>
      <c r="E895" s="147"/>
      <c r="F895" s="141"/>
      <c r="G895" s="171"/>
      <c r="H895" s="143" t="s">
        <v>245</v>
      </c>
      <c r="I895" s="129"/>
      <c r="J895" s="200"/>
      <c r="K895" s="143" t="s">
        <v>245</v>
      </c>
      <c r="L895" s="129"/>
      <c r="M895" s="200"/>
      <c r="N895" s="143" t="s">
        <v>245</v>
      </c>
      <c r="O895" s="129"/>
      <c r="P895" s="200"/>
      <c r="Q895" s="143" t="s">
        <v>245</v>
      </c>
      <c r="R895" s="129"/>
      <c r="S895" s="200"/>
      <c r="T895" s="144" t="s">
        <v>246</v>
      </c>
      <c r="U895" s="172">
        <f t="shared" si="109"/>
        <v>0</v>
      </c>
      <c r="V895" s="198" t="s">
        <v>330</v>
      </c>
      <c r="Z895" s="253"/>
      <c r="AA895" s="1"/>
      <c r="AB895" s="1"/>
      <c r="AC895" s="1"/>
      <c r="AD895" s="189"/>
      <c r="AE895" s="164"/>
      <c r="AF895" s="190"/>
      <c r="AI895" s="190"/>
      <c r="AL895" s="190"/>
      <c r="AO895" s="190"/>
      <c r="AR895" s="191"/>
      <c r="AS895" s="165"/>
      <c r="AT895" s="187"/>
    </row>
    <row r="896" spans="2:46" ht="15" hidden="1" customHeight="1" outlineLevel="2" x14ac:dyDescent="0.4">
      <c r="B896" s="251"/>
      <c r="C896" s="147"/>
      <c r="D896" s="147"/>
      <c r="E896" s="147"/>
      <c r="F896" s="141"/>
      <c r="G896" s="171"/>
      <c r="H896" s="143" t="s">
        <v>245</v>
      </c>
      <c r="I896" s="129"/>
      <c r="J896" s="200"/>
      <c r="K896" s="143" t="s">
        <v>245</v>
      </c>
      <c r="L896" s="129"/>
      <c r="M896" s="200"/>
      <c r="N896" s="143" t="s">
        <v>245</v>
      </c>
      <c r="O896" s="129"/>
      <c r="P896" s="200"/>
      <c r="Q896" s="143" t="s">
        <v>245</v>
      </c>
      <c r="R896" s="129"/>
      <c r="S896" s="200"/>
      <c r="T896" s="144" t="s">
        <v>246</v>
      </c>
      <c r="U896" s="172">
        <f t="shared" si="109"/>
        <v>0</v>
      </c>
      <c r="V896" s="198" t="s">
        <v>330</v>
      </c>
      <c r="Z896" s="253"/>
      <c r="AA896" s="1"/>
      <c r="AB896" s="1"/>
      <c r="AC896" s="1"/>
      <c r="AD896" s="189"/>
      <c r="AE896" s="164"/>
      <c r="AF896" s="190"/>
      <c r="AI896" s="190"/>
      <c r="AL896" s="190"/>
      <c r="AO896" s="190"/>
      <c r="AR896" s="191"/>
      <c r="AS896" s="165"/>
      <c r="AT896" s="187"/>
    </row>
    <row r="897" spans="2:46" ht="15" hidden="1" customHeight="1" outlineLevel="2" x14ac:dyDescent="0.4">
      <c r="B897" s="251"/>
      <c r="C897" s="147"/>
      <c r="D897" s="147"/>
      <c r="E897" s="147"/>
      <c r="F897" s="141"/>
      <c r="G897" s="171"/>
      <c r="H897" s="143" t="s">
        <v>245</v>
      </c>
      <c r="I897" s="129"/>
      <c r="J897" s="200"/>
      <c r="K897" s="143" t="s">
        <v>245</v>
      </c>
      <c r="L897" s="129"/>
      <c r="M897" s="200"/>
      <c r="N897" s="143" t="s">
        <v>245</v>
      </c>
      <c r="O897" s="129"/>
      <c r="P897" s="200"/>
      <c r="Q897" s="143" t="s">
        <v>245</v>
      </c>
      <c r="R897" s="129"/>
      <c r="S897" s="200"/>
      <c r="T897" s="144" t="s">
        <v>246</v>
      </c>
      <c r="U897" s="172">
        <f t="shared" si="109"/>
        <v>0</v>
      </c>
      <c r="V897" s="198" t="s">
        <v>330</v>
      </c>
      <c r="Z897" s="253"/>
      <c r="AA897" s="1"/>
      <c r="AB897" s="1"/>
      <c r="AC897" s="1"/>
      <c r="AD897" s="189"/>
      <c r="AE897" s="164"/>
      <c r="AF897" s="190"/>
      <c r="AI897" s="190"/>
      <c r="AL897" s="190"/>
      <c r="AO897" s="190"/>
      <c r="AR897" s="191"/>
      <c r="AS897" s="165"/>
      <c r="AT897" s="187"/>
    </row>
    <row r="898" spans="2:46" ht="15" hidden="1" customHeight="1" outlineLevel="2" x14ac:dyDescent="0.4">
      <c r="B898" s="251"/>
      <c r="C898" s="147"/>
      <c r="D898" s="147"/>
      <c r="E898" s="147"/>
      <c r="F898" s="141"/>
      <c r="G898" s="171"/>
      <c r="H898" s="143" t="s">
        <v>245</v>
      </c>
      <c r="I898" s="129"/>
      <c r="J898" s="200"/>
      <c r="K898" s="143" t="s">
        <v>245</v>
      </c>
      <c r="L898" s="129"/>
      <c r="M898" s="200"/>
      <c r="N898" s="143" t="s">
        <v>245</v>
      </c>
      <c r="O898" s="129"/>
      <c r="P898" s="200"/>
      <c r="Q898" s="143" t="s">
        <v>245</v>
      </c>
      <c r="R898" s="129"/>
      <c r="S898" s="200"/>
      <c r="T898" s="144" t="s">
        <v>246</v>
      </c>
      <c r="U898" s="172">
        <f t="shared" si="109"/>
        <v>0</v>
      </c>
      <c r="V898" s="198" t="s">
        <v>330</v>
      </c>
      <c r="Z898" s="253"/>
      <c r="AA898" s="1"/>
      <c r="AB898" s="1"/>
      <c r="AC898" s="1"/>
      <c r="AD898" s="189"/>
      <c r="AE898" s="164"/>
      <c r="AF898" s="190"/>
      <c r="AI898" s="190"/>
      <c r="AL898" s="190"/>
      <c r="AO898" s="190"/>
      <c r="AR898" s="191"/>
      <c r="AS898" s="165"/>
      <c r="AT898" s="187"/>
    </row>
    <row r="899" spans="2:46" ht="15" hidden="1" customHeight="1" outlineLevel="2" x14ac:dyDescent="0.4">
      <c r="B899" s="251"/>
      <c r="C899" s="147"/>
      <c r="D899" s="147"/>
      <c r="E899" s="147"/>
      <c r="F899" s="141"/>
      <c r="G899" s="171"/>
      <c r="H899" s="143" t="s">
        <v>245</v>
      </c>
      <c r="I899" s="129"/>
      <c r="J899" s="200"/>
      <c r="K899" s="143" t="s">
        <v>245</v>
      </c>
      <c r="L899" s="129"/>
      <c r="M899" s="200"/>
      <c r="N899" s="143" t="s">
        <v>245</v>
      </c>
      <c r="O899" s="129"/>
      <c r="P899" s="200"/>
      <c r="Q899" s="143" t="s">
        <v>245</v>
      </c>
      <c r="R899" s="129"/>
      <c r="S899" s="200"/>
      <c r="T899" s="144" t="s">
        <v>246</v>
      </c>
      <c r="U899" s="172">
        <f t="shared" si="109"/>
        <v>0</v>
      </c>
      <c r="V899" s="198" t="s">
        <v>330</v>
      </c>
      <c r="Z899" s="253"/>
      <c r="AA899" s="1"/>
      <c r="AB899" s="1"/>
      <c r="AC899" s="1"/>
      <c r="AD899" s="189"/>
      <c r="AE899" s="164"/>
      <c r="AF899" s="190"/>
      <c r="AI899" s="190"/>
      <c r="AL899" s="190"/>
      <c r="AO899" s="190"/>
      <c r="AR899" s="191"/>
      <c r="AS899" s="165"/>
      <c r="AT899" s="187"/>
    </row>
    <row r="900" spans="2:46" ht="15" hidden="1" customHeight="1" outlineLevel="2" x14ac:dyDescent="0.4">
      <c r="B900" s="251"/>
      <c r="C900" s="147"/>
      <c r="D900" s="147"/>
      <c r="E900" s="147"/>
      <c r="F900" s="141"/>
      <c r="G900" s="171"/>
      <c r="H900" s="143" t="s">
        <v>245</v>
      </c>
      <c r="I900" s="129"/>
      <c r="J900" s="200"/>
      <c r="K900" s="143" t="s">
        <v>245</v>
      </c>
      <c r="L900" s="129"/>
      <c r="M900" s="200"/>
      <c r="N900" s="143" t="s">
        <v>245</v>
      </c>
      <c r="O900" s="129"/>
      <c r="P900" s="200"/>
      <c r="Q900" s="143" t="s">
        <v>245</v>
      </c>
      <c r="R900" s="129"/>
      <c r="S900" s="200"/>
      <c r="T900" s="144" t="s">
        <v>246</v>
      </c>
      <c r="U900" s="172">
        <f t="shared" si="109"/>
        <v>0</v>
      </c>
      <c r="V900" s="198" t="s">
        <v>330</v>
      </c>
      <c r="Z900" s="253"/>
      <c r="AA900" s="1"/>
      <c r="AB900" s="1"/>
      <c r="AC900" s="1"/>
      <c r="AD900" s="189"/>
      <c r="AE900" s="164"/>
      <c r="AF900" s="190"/>
      <c r="AI900" s="190"/>
      <c r="AL900" s="190"/>
      <c r="AO900" s="190"/>
      <c r="AR900" s="191"/>
      <c r="AS900" s="165"/>
      <c r="AT900" s="187"/>
    </row>
    <row r="901" spans="2:46" ht="15" hidden="1" customHeight="1" outlineLevel="2" x14ac:dyDescent="0.4">
      <c r="B901" s="251"/>
      <c r="C901" s="147"/>
      <c r="D901" s="147"/>
      <c r="E901" s="147"/>
      <c r="F901" s="141"/>
      <c r="G901" s="171"/>
      <c r="H901" s="143" t="s">
        <v>245</v>
      </c>
      <c r="I901" s="129"/>
      <c r="J901" s="200"/>
      <c r="K901" s="143" t="s">
        <v>245</v>
      </c>
      <c r="L901" s="129"/>
      <c r="M901" s="200"/>
      <c r="N901" s="143" t="s">
        <v>245</v>
      </c>
      <c r="O901" s="129"/>
      <c r="P901" s="200"/>
      <c r="Q901" s="143" t="s">
        <v>245</v>
      </c>
      <c r="R901" s="129"/>
      <c r="S901" s="200"/>
      <c r="T901" s="144" t="s">
        <v>246</v>
      </c>
      <c r="U901" s="172">
        <f t="shared" si="109"/>
        <v>0</v>
      </c>
      <c r="V901" s="198" t="s">
        <v>330</v>
      </c>
      <c r="Z901" s="253"/>
      <c r="AA901" s="1"/>
      <c r="AB901" s="1"/>
      <c r="AC901" s="1"/>
      <c r="AD901" s="189"/>
      <c r="AE901" s="164"/>
      <c r="AF901" s="190"/>
      <c r="AI901" s="190"/>
      <c r="AL901" s="190"/>
      <c r="AO901" s="190"/>
      <c r="AR901" s="191"/>
      <c r="AS901" s="165"/>
      <c r="AT901" s="187"/>
    </row>
    <row r="902" spans="2:46" ht="15" hidden="1" customHeight="1" outlineLevel="2" x14ac:dyDescent="0.4">
      <c r="B902" s="251"/>
      <c r="C902" s="147"/>
      <c r="D902" s="147"/>
      <c r="E902" s="147"/>
      <c r="F902" s="141"/>
      <c r="G902" s="171"/>
      <c r="H902" s="143" t="s">
        <v>245</v>
      </c>
      <c r="I902" s="129"/>
      <c r="J902" s="200"/>
      <c r="K902" s="143" t="s">
        <v>245</v>
      </c>
      <c r="L902" s="129"/>
      <c r="M902" s="200"/>
      <c r="N902" s="143" t="s">
        <v>245</v>
      </c>
      <c r="O902" s="129"/>
      <c r="P902" s="200"/>
      <c r="Q902" s="143" t="s">
        <v>245</v>
      </c>
      <c r="R902" s="129"/>
      <c r="S902" s="200"/>
      <c r="T902" s="144" t="s">
        <v>246</v>
      </c>
      <c r="U902" s="172">
        <f t="shared" si="108"/>
        <v>0</v>
      </c>
      <c r="V902" s="198" t="s">
        <v>330</v>
      </c>
      <c r="Z902" s="253"/>
      <c r="AA902" s="1"/>
      <c r="AB902" s="1"/>
      <c r="AC902" s="1"/>
      <c r="AD902" s="189"/>
      <c r="AE902" s="164"/>
      <c r="AF902" s="190"/>
      <c r="AI902" s="190"/>
      <c r="AL902" s="190"/>
      <c r="AO902" s="190"/>
      <c r="AR902" s="191"/>
      <c r="AS902" s="165"/>
      <c r="AT902" s="187"/>
    </row>
    <row r="903" spans="2:46" ht="15" hidden="1" customHeight="1" outlineLevel="2" x14ac:dyDescent="0.4">
      <c r="B903" s="251"/>
      <c r="C903" s="147"/>
      <c r="D903" s="147"/>
      <c r="E903" s="147"/>
      <c r="F903" s="141"/>
      <c r="G903" s="171"/>
      <c r="H903" s="143" t="s">
        <v>245</v>
      </c>
      <c r="I903" s="129"/>
      <c r="J903" s="200"/>
      <c r="K903" s="143" t="s">
        <v>245</v>
      </c>
      <c r="L903" s="129"/>
      <c r="M903" s="200"/>
      <c r="N903" s="143" t="s">
        <v>245</v>
      </c>
      <c r="O903" s="129"/>
      <c r="P903" s="200"/>
      <c r="Q903" s="143" t="s">
        <v>245</v>
      </c>
      <c r="R903" s="129"/>
      <c r="S903" s="200"/>
      <c r="T903" s="144" t="s">
        <v>246</v>
      </c>
      <c r="U903" s="172">
        <f t="shared" si="108"/>
        <v>0</v>
      </c>
      <c r="V903" s="198" t="s">
        <v>330</v>
      </c>
      <c r="Z903" s="253"/>
      <c r="AA903" s="1"/>
      <c r="AB903" s="1"/>
      <c r="AC903" s="1"/>
      <c r="AD903" s="189"/>
      <c r="AE903" s="164"/>
      <c r="AF903" s="190"/>
      <c r="AI903" s="190"/>
      <c r="AL903" s="190"/>
      <c r="AO903" s="190"/>
      <c r="AR903" s="191"/>
      <c r="AS903" s="165"/>
      <c r="AT903" s="187"/>
    </row>
    <row r="904" spans="2:46" ht="15" hidden="1" customHeight="1" outlineLevel="2" x14ac:dyDescent="0.4">
      <c r="B904" s="251"/>
      <c r="C904" s="147"/>
      <c r="D904" s="147"/>
      <c r="E904" s="147"/>
      <c r="F904" s="141"/>
      <c r="G904" s="171"/>
      <c r="H904" s="143" t="s">
        <v>245</v>
      </c>
      <c r="I904" s="129"/>
      <c r="J904" s="200"/>
      <c r="K904" s="143" t="s">
        <v>245</v>
      </c>
      <c r="L904" s="129"/>
      <c r="M904" s="200"/>
      <c r="N904" s="143" t="s">
        <v>245</v>
      </c>
      <c r="O904" s="129"/>
      <c r="P904" s="200"/>
      <c r="Q904" s="143" t="s">
        <v>245</v>
      </c>
      <c r="R904" s="129"/>
      <c r="S904" s="200"/>
      <c r="T904" s="144" t="s">
        <v>246</v>
      </c>
      <c r="U904" s="172">
        <f t="shared" si="108"/>
        <v>0</v>
      </c>
      <c r="V904" s="198" t="s">
        <v>330</v>
      </c>
      <c r="Z904" s="253"/>
      <c r="AA904" s="1"/>
      <c r="AB904" s="1"/>
      <c r="AC904" s="1"/>
      <c r="AD904" s="189"/>
      <c r="AE904" s="164"/>
      <c r="AF904" s="190"/>
      <c r="AI904" s="190"/>
      <c r="AL904" s="190"/>
      <c r="AO904" s="190"/>
      <c r="AR904" s="191"/>
      <c r="AS904" s="165"/>
      <c r="AT904" s="187"/>
    </row>
    <row r="905" spans="2:46" ht="15" hidden="1" customHeight="1" outlineLevel="2" x14ac:dyDescent="0.4">
      <c r="B905" s="251"/>
      <c r="C905" s="147"/>
      <c r="D905" s="147"/>
      <c r="E905" s="147"/>
      <c r="F905" s="141"/>
      <c r="G905" s="171"/>
      <c r="H905" s="143" t="s">
        <v>245</v>
      </c>
      <c r="I905" s="129"/>
      <c r="J905" s="200"/>
      <c r="K905" s="143" t="s">
        <v>245</v>
      </c>
      <c r="L905" s="129"/>
      <c r="M905" s="200"/>
      <c r="N905" s="143" t="s">
        <v>245</v>
      </c>
      <c r="O905" s="129"/>
      <c r="P905" s="200"/>
      <c r="Q905" s="143" t="s">
        <v>245</v>
      </c>
      <c r="R905" s="129"/>
      <c r="S905" s="200"/>
      <c r="T905" s="144" t="s">
        <v>246</v>
      </c>
      <c r="U905" s="172">
        <f t="shared" si="108"/>
        <v>0</v>
      </c>
      <c r="V905" s="198" t="s">
        <v>330</v>
      </c>
      <c r="Z905" s="253"/>
      <c r="AA905" s="1"/>
      <c r="AB905" s="1"/>
      <c r="AC905" s="1"/>
      <c r="AD905" s="189"/>
      <c r="AE905" s="164"/>
      <c r="AF905" s="190"/>
      <c r="AI905" s="190"/>
      <c r="AL905" s="190"/>
      <c r="AO905" s="190"/>
      <c r="AR905" s="191"/>
      <c r="AS905" s="165"/>
      <c r="AT905" s="187"/>
    </row>
    <row r="906" spans="2:46" ht="15" hidden="1" customHeight="1" outlineLevel="2" x14ac:dyDescent="0.4">
      <c r="B906" s="251"/>
      <c r="C906" s="147"/>
      <c r="D906" s="147"/>
      <c r="E906" s="147"/>
      <c r="F906" s="141"/>
      <c r="G906" s="171"/>
      <c r="H906" s="143" t="s">
        <v>245</v>
      </c>
      <c r="I906" s="129"/>
      <c r="J906" s="200"/>
      <c r="K906" s="143" t="s">
        <v>245</v>
      </c>
      <c r="L906" s="129"/>
      <c r="M906" s="200"/>
      <c r="N906" s="143" t="s">
        <v>245</v>
      </c>
      <c r="O906" s="129"/>
      <c r="P906" s="200"/>
      <c r="Q906" s="143" t="s">
        <v>245</v>
      </c>
      <c r="R906" s="129"/>
      <c r="S906" s="200"/>
      <c r="T906" s="144" t="s">
        <v>246</v>
      </c>
      <c r="U906" s="172">
        <f t="shared" si="108"/>
        <v>0</v>
      </c>
      <c r="V906" s="198" t="s">
        <v>330</v>
      </c>
      <c r="Z906" s="253"/>
      <c r="AA906" s="1"/>
      <c r="AB906" s="1"/>
      <c r="AC906" s="1"/>
      <c r="AD906" s="189"/>
      <c r="AE906" s="164"/>
      <c r="AF906" s="190"/>
      <c r="AI906" s="190"/>
      <c r="AL906" s="190"/>
      <c r="AO906" s="190"/>
      <c r="AR906" s="191"/>
      <c r="AS906" s="165"/>
      <c r="AT906" s="187"/>
    </row>
    <row r="907" spans="2:46" ht="15" hidden="1" customHeight="1" outlineLevel="2" x14ac:dyDescent="0.4">
      <c r="B907" s="251"/>
      <c r="C907" s="147"/>
      <c r="D907" s="147"/>
      <c r="E907" s="147"/>
      <c r="F907" s="141"/>
      <c r="G907" s="171"/>
      <c r="H907" s="143" t="s">
        <v>245</v>
      </c>
      <c r="I907" s="129"/>
      <c r="J907" s="200"/>
      <c r="K907" s="143" t="s">
        <v>245</v>
      </c>
      <c r="L907" s="129"/>
      <c r="M907" s="200"/>
      <c r="N907" s="143" t="s">
        <v>245</v>
      </c>
      <c r="O907" s="129"/>
      <c r="P907" s="200"/>
      <c r="Q907" s="143" t="s">
        <v>245</v>
      </c>
      <c r="R907" s="129"/>
      <c r="S907" s="200"/>
      <c r="T907" s="144" t="s">
        <v>246</v>
      </c>
      <c r="U907" s="172">
        <f t="shared" si="108"/>
        <v>0</v>
      </c>
      <c r="V907" s="198" t="s">
        <v>330</v>
      </c>
      <c r="Z907" s="253"/>
      <c r="AA907" s="1"/>
      <c r="AB907" s="1"/>
      <c r="AC907" s="1"/>
      <c r="AD907" s="189"/>
      <c r="AE907" s="164"/>
      <c r="AF907" s="190"/>
      <c r="AI907" s="190"/>
      <c r="AL907" s="190"/>
      <c r="AO907" s="190"/>
      <c r="AR907" s="191"/>
      <c r="AS907" s="165"/>
      <c r="AT907" s="187"/>
    </row>
    <row r="908" spans="2:46" ht="15" hidden="1" customHeight="1" outlineLevel="2" x14ac:dyDescent="0.4">
      <c r="B908" s="251"/>
      <c r="C908" s="147"/>
      <c r="D908" s="147"/>
      <c r="E908" s="147"/>
      <c r="F908" s="141"/>
      <c r="G908" s="171"/>
      <c r="H908" s="143" t="s">
        <v>245</v>
      </c>
      <c r="I908" s="129"/>
      <c r="J908" s="200"/>
      <c r="K908" s="143" t="s">
        <v>245</v>
      </c>
      <c r="L908" s="129"/>
      <c r="M908" s="200"/>
      <c r="N908" s="143" t="s">
        <v>245</v>
      </c>
      <c r="O908" s="129"/>
      <c r="P908" s="200"/>
      <c r="Q908" s="143" t="s">
        <v>245</v>
      </c>
      <c r="R908" s="129"/>
      <c r="S908" s="200"/>
      <c r="T908" s="144" t="s">
        <v>246</v>
      </c>
      <c r="U908" s="172">
        <f t="shared" si="108"/>
        <v>0</v>
      </c>
      <c r="V908" s="198" t="s">
        <v>330</v>
      </c>
      <c r="Z908" s="253"/>
      <c r="AA908" s="1"/>
      <c r="AB908" s="1"/>
      <c r="AC908" s="1"/>
      <c r="AD908" s="189"/>
      <c r="AE908" s="164"/>
      <c r="AF908" s="190"/>
      <c r="AI908" s="190"/>
      <c r="AL908" s="190"/>
      <c r="AO908" s="190"/>
      <c r="AR908" s="191"/>
      <c r="AS908" s="165"/>
      <c r="AT908" s="187"/>
    </row>
    <row r="909" spans="2:46" ht="15" hidden="1" customHeight="1" outlineLevel="2" x14ac:dyDescent="0.4">
      <c r="B909" s="251"/>
      <c r="C909" s="147"/>
      <c r="D909" s="147"/>
      <c r="E909" s="147"/>
      <c r="F909" s="141"/>
      <c r="G909" s="171"/>
      <c r="H909" s="143" t="s">
        <v>245</v>
      </c>
      <c r="I909" s="129"/>
      <c r="J909" s="200"/>
      <c r="K909" s="143" t="s">
        <v>245</v>
      </c>
      <c r="L909" s="129"/>
      <c r="M909" s="200"/>
      <c r="N909" s="143" t="s">
        <v>245</v>
      </c>
      <c r="O909" s="129"/>
      <c r="P909" s="200"/>
      <c r="Q909" s="143" t="s">
        <v>245</v>
      </c>
      <c r="R909" s="129"/>
      <c r="S909" s="200"/>
      <c r="T909" s="144" t="s">
        <v>246</v>
      </c>
      <c r="U909" s="172">
        <f t="shared" si="108"/>
        <v>0</v>
      </c>
      <c r="V909" s="198" t="s">
        <v>330</v>
      </c>
      <c r="Z909" s="253"/>
      <c r="AA909" s="1"/>
      <c r="AB909" s="1"/>
      <c r="AC909" s="1"/>
      <c r="AD909" s="189"/>
      <c r="AE909" s="164"/>
      <c r="AF909" s="190"/>
      <c r="AI909" s="190"/>
      <c r="AL909" s="190"/>
      <c r="AO909" s="190"/>
      <c r="AR909" s="191"/>
      <c r="AS909" s="165"/>
      <c r="AT909" s="187"/>
    </row>
    <row r="910" spans="2:46" ht="15" hidden="1" customHeight="1" outlineLevel="2" x14ac:dyDescent="0.4">
      <c r="B910" s="251"/>
      <c r="C910" s="147"/>
      <c r="D910" s="147"/>
      <c r="E910" s="147"/>
      <c r="F910" s="141"/>
      <c r="G910" s="171"/>
      <c r="H910" s="143" t="s">
        <v>245</v>
      </c>
      <c r="I910" s="129"/>
      <c r="J910" s="200"/>
      <c r="K910" s="143" t="s">
        <v>245</v>
      </c>
      <c r="L910" s="129"/>
      <c r="M910" s="200"/>
      <c r="N910" s="143" t="s">
        <v>245</v>
      </c>
      <c r="O910" s="129"/>
      <c r="P910" s="200"/>
      <c r="Q910" s="143" t="s">
        <v>245</v>
      </c>
      <c r="R910" s="129"/>
      <c r="S910" s="200"/>
      <c r="T910" s="144" t="s">
        <v>246</v>
      </c>
      <c r="U910" s="172">
        <f t="shared" si="108"/>
        <v>0</v>
      </c>
      <c r="V910" s="198" t="s">
        <v>330</v>
      </c>
      <c r="Z910" s="253"/>
      <c r="AA910" s="1"/>
      <c r="AB910" s="1"/>
      <c r="AC910" s="1"/>
      <c r="AD910" s="189"/>
      <c r="AE910" s="164"/>
      <c r="AF910" s="190"/>
      <c r="AI910" s="190"/>
      <c r="AL910" s="190"/>
      <c r="AO910" s="190"/>
      <c r="AR910" s="191"/>
      <c r="AS910" s="165"/>
      <c r="AT910" s="187"/>
    </row>
    <row r="911" spans="2:46" ht="15" hidden="1" customHeight="1" outlineLevel="2" x14ac:dyDescent="0.4">
      <c r="B911" s="251"/>
      <c r="C911" s="147"/>
      <c r="D911" s="147"/>
      <c r="E911" s="147"/>
      <c r="F911" s="141"/>
      <c r="G911" s="171"/>
      <c r="H911" s="143" t="s">
        <v>245</v>
      </c>
      <c r="I911" s="129"/>
      <c r="J911" s="200"/>
      <c r="K911" s="143" t="s">
        <v>245</v>
      </c>
      <c r="L911" s="129"/>
      <c r="M911" s="200"/>
      <c r="N911" s="143" t="s">
        <v>245</v>
      </c>
      <c r="O911" s="129"/>
      <c r="P911" s="200"/>
      <c r="Q911" s="143" t="s">
        <v>245</v>
      </c>
      <c r="R911" s="129"/>
      <c r="S911" s="200"/>
      <c r="T911" s="144" t="s">
        <v>246</v>
      </c>
      <c r="U911" s="172">
        <f>PRODUCT(G911,I911,L911,O911,R911)</f>
        <v>0</v>
      </c>
      <c r="V911" s="198" t="s">
        <v>330</v>
      </c>
      <c r="Z911" s="253"/>
      <c r="AA911" s="1"/>
      <c r="AB911" s="1"/>
      <c r="AC911" s="1"/>
      <c r="AD911" s="189"/>
      <c r="AE911" s="164"/>
      <c r="AF911" s="190"/>
      <c r="AI911" s="190"/>
      <c r="AL911" s="190"/>
      <c r="AO911" s="190"/>
      <c r="AR911" s="191"/>
      <c r="AS911" s="165"/>
      <c r="AT911" s="187"/>
    </row>
    <row r="912" spans="2:46" ht="15" customHeight="1" outlineLevel="1" collapsed="1" x14ac:dyDescent="0.4">
      <c r="B912" s="252"/>
      <c r="C912" s="149"/>
      <c r="D912" s="155"/>
      <c r="E912" s="149"/>
      <c r="F912" s="150"/>
      <c r="G912" s="180"/>
      <c r="H912" s="152"/>
      <c r="I912" s="136"/>
      <c r="J912" s="136"/>
      <c r="K912" s="152"/>
      <c r="L912" s="136"/>
      <c r="M912" s="136"/>
      <c r="N912" s="152"/>
      <c r="O912" s="136"/>
      <c r="P912" s="136"/>
      <c r="Q912" s="152"/>
      <c r="R912" s="136"/>
      <c r="S912" s="136"/>
      <c r="T912" s="127" t="s">
        <v>253</v>
      </c>
      <c r="U912" s="172">
        <f>ROUNDDOWN(SUM(U882:U911),-3)</f>
        <v>0</v>
      </c>
      <c r="V912" s="138"/>
      <c r="Z912" s="253"/>
      <c r="AA912" s="1"/>
      <c r="AB912" s="1"/>
      <c r="AC912" s="1"/>
      <c r="AD912" s="189"/>
      <c r="AE912" s="194"/>
      <c r="AF912" s="190"/>
      <c r="AI912" s="190"/>
      <c r="AL912" s="190"/>
      <c r="AO912" s="190"/>
      <c r="AR912" s="182"/>
      <c r="AS912" s="165"/>
      <c r="AT912" s="187"/>
    </row>
    <row r="913" spans="2:46" ht="15" customHeight="1" outlineLevel="1" x14ac:dyDescent="0.4">
      <c r="B913" s="250" t="s">
        <v>279</v>
      </c>
      <c r="C913" s="133" t="str">
        <f>IF('03-1_収支予算書'!B91="","",'03-1_収支予算書'!B91)</f>
        <v/>
      </c>
      <c r="D913" s="134" t="e">
        <f>IF('03-1_収支予算書'!C91="","",'03-1_収支予算書'!C91)*1000</f>
        <v>#VALUE!</v>
      </c>
      <c r="E913" s="134" t="e">
        <f>IF('03-1_収支予算書'!D91="","",'03-1_収支予算書'!D91)*1000</f>
        <v>#VALUE!</v>
      </c>
      <c r="F913" s="150"/>
      <c r="G913" s="179"/>
      <c r="H913" s="136"/>
      <c r="I913" s="136"/>
      <c r="J913" s="136"/>
      <c r="K913" s="136"/>
      <c r="L913" s="136"/>
      <c r="M913" s="136"/>
      <c r="N913" s="136"/>
      <c r="O913" s="136"/>
      <c r="P913" s="136"/>
      <c r="Q913" s="136"/>
      <c r="R913" s="136"/>
      <c r="S913" s="136"/>
      <c r="T913" s="136"/>
      <c r="U913" s="175"/>
      <c r="V913" s="138"/>
      <c r="Z913" s="253"/>
      <c r="AA913" s="1"/>
      <c r="AB913" s="186"/>
      <c r="AC913" s="186"/>
      <c r="AD913" s="189"/>
      <c r="AT913" s="187"/>
    </row>
    <row r="914" spans="2:46" ht="15" customHeight="1" outlineLevel="1" x14ac:dyDescent="0.4">
      <c r="B914" s="251"/>
      <c r="C914" s="139" t="s">
        <v>244</v>
      </c>
      <c r="D914" s="140">
        <f>ROUNDDOWN(SUMIF(V914:V943,"助成金以外からの支出",U914:U943),-3)</f>
        <v>0</v>
      </c>
      <c r="E914" s="140">
        <f>ROUNDDOWN(SUMIF(V914:V943,"助成金からの支出",U914:U943),-3)</f>
        <v>0</v>
      </c>
      <c r="F914" s="141"/>
      <c r="G914" s="171"/>
      <c r="H914" s="143" t="s">
        <v>245</v>
      </c>
      <c r="I914" s="129"/>
      <c r="J914" s="200"/>
      <c r="K914" s="143" t="s">
        <v>245</v>
      </c>
      <c r="L914" s="129"/>
      <c r="M914" s="200"/>
      <c r="N914" s="143" t="s">
        <v>245</v>
      </c>
      <c r="O914" s="129"/>
      <c r="P914" s="200"/>
      <c r="Q914" s="143" t="s">
        <v>245</v>
      </c>
      <c r="R914" s="129"/>
      <c r="S914" s="200"/>
      <c r="T914" s="144" t="s">
        <v>246</v>
      </c>
      <c r="U914" s="172">
        <f>PRODUCT(G914,I914,L914,O914,R914)</f>
        <v>0</v>
      </c>
      <c r="V914" s="198" t="s">
        <v>330</v>
      </c>
      <c r="Z914" s="253"/>
      <c r="AA914" s="188"/>
      <c r="AB914" s="163"/>
      <c r="AC914" s="163"/>
      <c r="AD914" s="189"/>
      <c r="AE914" s="164"/>
      <c r="AF914" s="190"/>
      <c r="AI914" s="190"/>
      <c r="AL914" s="190"/>
      <c r="AO914" s="190"/>
      <c r="AR914" s="191"/>
      <c r="AS914" s="165"/>
      <c r="AT914" s="187"/>
    </row>
    <row r="915" spans="2:46" ht="15" customHeight="1" outlineLevel="1" x14ac:dyDescent="0.4">
      <c r="B915" s="251"/>
      <c r="C915" s="145" t="s">
        <v>250</v>
      </c>
      <c r="D915" s="146" t="e">
        <f>IF(EXACT(D913,D914),"一致","不一致")</f>
        <v>#VALUE!</v>
      </c>
      <c r="E915" s="146" t="e">
        <f>IF(EXACT(E913,E914),"一致","不一致")</f>
        <v>#VALUE!</v>
      </c>
      <c r="F915" s="141"/>
      <c r="G915" s="171"/>
      <c r="H915" s="143" t="s">
        <v>245</v>
      </c>
      <c r="I915" s="129"/>
      <c r="J915" s="200"/>
      <c r="K915" s="143" t="s">
        <v>245</v>
      </c>
      <c r="L915" s="129"/>
      <c r="M915" s="200"/>
      <c r="N915" s="143" t="s">
        <v>245</v>
      </c>
      <c r="O915" s="129"/>
      <c r="P915" s="200"/>
      <c r="Q915" s="143" t="s">
        <v>245</v>
      </c>
      <c r="R915" s="129"/>
      <c r="S915" s="200"/>
      <c r="T915" s="144" t="s">
        <v>246</v>
      </c>
      <c r="U915" s="172">
        <f>PRODUCT(G915,I915,L915,O915,R915)</f>
        <v>0</v>
      </c>
      <c r="V915" s="198" t="s">
        <v>330</v>
      </c>
      <c r="Z915" s="253"/>
      <c r="AA915" s="192"/>
      <c r="AB915" s="11"/>
      <c r="AC915" s="11"/>
      <c r="AD915" s="189"/>
      <c r="AE915" s="164"/>
      <c r="AF915" s="190"/>
      <c r="AI915" s="190"/>
      <c r="AL915" s="190"/>
      <c r="AO915" s="190"/>
      <c r="AR915" s="191"/>
      <c r="AS915" s="165"/>
      <c r="AT915" s="187"/>
    </row>
    <row r="916" spans="2:46" ht="15" customHeight="1" outlineLevel="1" x14ac:dyDescent="0.4">
      <c r="B916" s="251"/>
      <c r="C916" s="147"/>
      <c r="D916" s="147"/>
      <c r="E916" s="147"/>
      <c r="F916" s="141"/>
      <c r="G916" s="171"/>
      <c r="H916" s="143" t="s">
        <v>245</v>
      </c>
      <c r="I916" s="129"/>
      <c r="J916" s="200"/>
      <c r="K916" s="143" t="s">
        <v>245</v>
      </c>
      <c r="L916" s="129"/>
      <c r="M916" s="200"/>
      <c r="N916" s="143" t="s">
        <v>245</v>
      </c>
      <c r="O916" s="129"/>
      <c r="P916" s="200"/>
      <c r="Q916" s="143" t="s">
        <v>245</v>
      </c>
      <c r="R916" s="129"/>
      <c r="S916" s="200"/>
      <c r="T916" s="144" t="s">
        <v>246</v>
      </c>
      <c r="U916" s="172">
        <f>PRODUCT(G916,I916,L916,O916,R916)</f>
        <v>0</v>
      </c>
      <c r="V916" s="198" t="s">
        <v>330</v>
      </c>
      <c r="Z916" s="253"/>
      <c r="AA916" s="1"/>
      <c r="AB916" s="1"/>
      <c r="AC916" s="1"/>
      <c r="AD916" s="189"/>
      <c r="AE916" s="164"/>
      <c r="AF916" s="190"/>
      <c r="AI916" s="190"/>
      <c r="AL916" s="190"/>
      <c r="AO916" s="190"/>
      <c r="AR916" s="191"/>
      <c r="AS916" s="165"/>
      <c r="AT916" s="187"/>
    </row>
    <row r="917" spans="2:46" ht="15" customHeight="1" outlineLevel="1" x14ac:dyDescent="0.4">
      <c r="B917" s="251"/>
      <c r="C917" s="147"/>
      <c r="D917" s="147"/>
      <c r="E917" s="147"/>
      <c r="F917" s="141"/>
      <c r="G917" s="171"/>
      <c r="H917" s="143" t="s">
        <v>245</v>
      </c>
      <c r="I917" s="129"/>
      <c r="J917" s="200"/>
      <c r="K917" s="143" t="s">
        <v>245</v>
      </c>
      <c r="L917" s="129"/>
      <c r="M917" s="200"/>
      <c r="N917" s="143" t="s">
        <v>245</v>
      </c>
      <c r="O917" s="129"/>
      <c r="P917" s="200"/>
      <c r="Q917" s="143" t="s">
        <v>245</v>
      </c>
      <c r="R917" s="129"/>
      <c r="S917" s="200"/>
      <c r="T917" s="144" t="s">
        <v>246</v>
      </c>
      <c r="U917" s="172">
        <f>PRODUCT(G917,I917,L917,O917,R917)</f>
        <v>0</v>
      </c>
      <c r="V917" s="198" t="s">
        <v>330</v>
      </c>
      <c r="Z917" s="253"/>
      <c r="AA917" s="1"/>
      <c r="AB917" s="1"/>
      <c r="AC917" s="1"/>
      <c r="AD917" s="189"/>
      <c r="AE917" s="164"/>
      <c r="AF917" s="190"/>
      <c r="AI917" s="190"/>
      <c r="AL917" s="190"/>
      <c r="AO917" s="190"/>
      <c r="AR917" s="191"/>
      <c r="AS917" s="165"/>
      <c r="AT917" s="187"/>
    </row>
    <row r="918" spans="2:46" ht="15" customHeight="1" outlineLevel="1" x14ac:dyDescent="0.4">
      <c r="B918" s="251"/>
      <c r="C918" s="147"/>
      <c r="D918" s="147"/>
      <c r="E918" s="147"/>
      <c r="F918" s="141"/>
      <c r="G918" s="171"/>
      <c r="H918" s="143" t="s">
        <v>245</v>
      </c>
      <c r="I918" s="129"/>
      <c r="J918" s="200"/>
      <c r="K918" s="143" t="s">
        <v>245</v>
      </c>
      <c r="L918" s="129"/>
      <c r="M918" s="200"/>
      <c r="N918" s="143" t="s">
        <v>245</v>
      </c>
      <c r="O918" s="129"/>
      <c r="P918" s="200"/>
      <c r="Q918" s="143" t="s">
        <v>245</v>
      </c>
      <c r="R918" s="129"/>
      <c r="S918" s="200"/>
      <c r="T918" s="144" t="s">
        <v>246</v>
      </c>
      <c r="U918" s="172">
        <f t="shared" ref="U918:U942" si="110">PRODUCT(G918,I918,L918,O918,R918)</f>
        <v>0</v>
      </c>
      <c r="V918" s="198" t="s">
        <v>330</v>
      </c>
      <c r="Z918" s="253"/>
      <c r="AA918" s="1"/>
      <c r="AB918" s="1"/>
      <c r="AC918" s="1"/>
      <c r="AD918" s="189"/>
      <c r="AE918" s="164"/>
      <c r="AF918" s="190"/>
      <c r="AI918" s="190"/>
      <c r="AL918" s="190"/>
      <c r="AO918" s="190"/>
      <c r="AR918" s="191"/>
      <c r="AS918" s="165"/>
      <c r="AT918" s="187"/>
    </row>
    <row r="919" spans="2:46" ht="15" customHeight="1" outlineLevel="1" x14ac:dyDescent="0.4">
      <c r="B919" s="251"/>
      <c r="C919" s="147"/>
      <c r="D919" s="147"/>
      <c r="E919" s="147"/>
      <c r="F919" s="141"/>
      <c r="G919" s="171"/>
      <c r="H919" s="143" t="s">
        <v>245</v>
      </c>
      <c r="I919" s="129"/>
      <c r="J919" s="200"/>
      <c r="K919" s="143" t="s">
        <v>245</v>
      </c>
      <c r="L919" s="129"/>
      <c r="M919" s="200"/>
      <c r="N919" s="143" t="s">
        <v>245</v>
      </c>
      <c r="O919" s="129"/>
      <c r="P919" s="200"/>
      <c r="Q919" s="143" t="s">
        <v>245</v>
      </c>
      <c r="R919" s="129"/>
      <c r="S919" s="200"/>
      <c r="T919" s="144" t="s">
        <v>246</v>
      </c>
      <c r="U919" s="172">
        <f t="shared" si="110"/>
        <v>0</v>
      </c>
      <c r="V919" s="198" t="s">
        <v>330</v>
      </c>
      <c r="Z919" s="253"/>
      <c r="AA919" s="1"/>
      <c r="AB919" s="1"/>
      <c r="AC919" s="1"/>
      <c r="AD919" s="189"/>
      <c r="AE919" s="164"/>
      <c r="AF919" s="190"/>
      <c r="AI919" s="190"/>
      <c r="AL919" s="190"/>
      <c r="AO919" s="190"/>
      <c r="AR919" s="191"/>
      <c r="AS919" s="165"/>
      <c r="AT919" s="187"/>
    </row>
    <row r="920" spans="2:46" ht="15" customHeight="1" outlineLevel="1" x14ac:dyDescent="0.4">
      <c r="B920" s="251"/>
      <c r="C920" s="147"/>
      <c r="D920" s="147"/>
      <c r="E920" s="147"/>
      <c r="F920" s="141"/>
      <c r="G920" s="171"/>
      <c r="H920" s="143" t="s">
        <v>245</v>
      </c>
      <c r="I920" s="129"/>
      <c r="J920" s="200"/>
      <c r="K920" s="143" t="s">
        <v>245</v>
      </c>
      <c r="L920" s="129"/>
      <c r="M920" s="200"/>
      <c r="N920" s="143" t="s">
        <v>245</v>
      </c>
      <c r="O920" s="129"/>
      <c r="P920" s="200"/>
      <c r="Q920" s="143" t="s">
        <v>245</v>
      </c>
      <c r="R920" s="129"/>
      <c r="S920" s="200"/>
      <c r="T920" s="144" t="s">
        <v>246</v>
      </c>
      <c r="U920" s="172">
        <f t="shared" si="110"/>
        <v>0</v>
      </c>
      <c r="V920" s="198" t="s">
        <v>330</v>
      </c>
      <c r="Z920" s="253"/>
      <c r="AA920" s="1"/>
      <c r="AB920" s="1"/>
      <c r="AC920" s="1"/>
      <c r="AD920" s="189"/>
      <c r="AE920" s="164"/>
      <c r="AF920" s="190"/>
      <c r="AI920" s="190"/>
      <c r="AL920" s="190"/>
      <c r="AO920" s="190"/>
      <c r="AR920" s="191"/>
      <c r="AS920" s="165"/>
      <c r="AT920" s="187"/>
    </row>
    <row r="921" spans="2:46" ht="15" customHeight="1" outlineLevel="1" x14ac:dyDescent="0.4">
      <c r="B921" s="251"/>
      <c r="C921" s="147"/>
      <c r="D921" s="147"/>
      <c r="E921" s="147"/>
      <c r="F921" s="141"/>
      <c r="G921" s="171"/>
      <c r="H921" s="143" t="s">
        <v>245</v>
      </c>
      <c r="I921" s="129"/>
      <c r="J921" s="200"/>
      <c r="K921" s="143" t="s">
        <v>245</v>
      </c>
      <c r="L921" s="129"/>
      <c r="M921" s="200"/>
      <c r="N921" s="143" t="s">
        <v>245</v>
      </c>
      <c r="O921" s="129"/>
      <c r="P921" s="200"/>
      <c r="Q921" s="143" t="s">
        <v>245</v>
      </c>
      <c r="R921" s="129"/>
      <c r="S921" s="200"/>
      <c r="T921" s="144" t="s">
        <v>246</v>
      </c>
      <c r="U921" s="172">
        <f t="shared" si="110"/>
        <v>0</v>
      </c>
      <c r="V921" s="198" t="s">
        <v>330</v>
      </c>
      <c r="Z921" s="253"/>
      <c r="AA921" s="1"/>
      <c r="AB921" s="1"/>
      <c r="AC921" s="1"/>
      <c r="AD921" s="189"/>
      <c r="AE921" s="164"/>
      <c r="AF921" s="190"/>
      <c r="AI921" s="190"/>
      <c r="AL921" s="190"/>
      <c r="AO921" s="190"/>
      <c r="AR921" s="191"/>
      <c r="AS921" s="165"/>
      <c r="AT921" s="187"/>
    </row>
    <row r="922" spans="2:46" ht="15" customHeight="1" outlineLevel="1" x14ac:dyDescent="0.4">
      <c r="B922" s="251"/>
      <c r="C922" s="147"/>
      <c r="D922" s="147"/>
      <c r="E922" s="147"/>
      <c r="F922" s="141"/>
      <c r="G922" s="171"/>
      <c r="H922" s="143" t="s">
        <v>245</v>
      </c>
      <c r="I922" s="129"/>
      <c r="J922" s="200"/>
      <c r="K922" s="143" t="s">
        <v>245</v>
      </c>
      <c r="L922" s="129"/>
      <c r="M922" s="200"/>
      <c r="N922" s="143" t="s">
        <v>245</v>
      </c>
      <c r="O922" s="129"/>
      <c r="P922" s="200"/>
      <c r="Q922" s="143" t="s">
        <v>245</v>
      </c>
      <c r="R922" s="129"/>
      <c r="S922" s="200"/>
      <c r="T922" s="144" t="s">
        <v>246</v>
      </c>
      <c r="U922" s="172">
        <f t="shared" si="110"/>
        <v>0</v>
      </c>
      <c r="V922" s="198" t="s">
        <v>330</v>
      </c>
      <c r="Z922" s="253"/>
      <c r="AA922" s="1"/>
      <c r="AB922" s="1"/>
      <c r="AC922" s="1"/>
      <c r="AD922" s="189"/>
      <c r="AE922" s="164"/>
      <c r="AF922" s="190"/>
      <c r="AI922" s="190"/>
      <c r="AL922" s="190"/>
      <c r="AO922" s="190"/>
      <c r="AR922" s="191"/>
      <c r="AS922" s="165"/>
      <c r="AT922" s="187"/>
    </row>
    <row r="923" spans="2:46" ht="15" customHeight="1" outlineLevel="1" x14ac:dyDescent="0.4">
      <c r="B923" s="251"/>
      <c r="C923" s="147"/>
      <c r="D923" s="147"/>
      <c r="E923" s="147"/>
      <c r="F923" s="141"/>
      <c r="G923" s="171"/>
      <c r="H923" s="143" t="s">
        <v>245</v>
      </c>
      <c r="I923" s="129"/>
      <c r="J923" s="200"/>
      <c r="K923" s="143" t="s">
        <v>245</v>
      </c>
      <c r="L923" s="129"/>
      <c r="M923" s="200"/>
      <c r="N923" s="143" t="s">
        <v>245</v>
      </c>
      <c r="O923" s="129"/>
      <c r="P923" s="200"/>
      <c r="Q923" s="143" t="s">
        <v>245</v>
      </c>
      <c r="R923" s="129"/>
      <c r="S923" s="200"/>
      <c r="T923" s="144" t="s">
        <v>246</v>
      </c>
      <c r="U923" s="172">
        <f t="shared" si="110"/>
        <v>0</v>
      </c>
      <c r="V923" s="198" t="s">
        <v>330</v>
      </c>
      <c r="Z923" s="253"/>
      <c r="AA923" s="1"/>
      <c r="AB923" s="1"/>
      <c r="AC923" s="1"/>
      <c r="AD923" s="189"/>
      <c r="AE923" s="164"/>
      <c r="AF923" s="190"/>
      <c r="AI923" s="190"/>
      <c r="AL923" s="190"/>
      <c r="AO923" s="190"/>
      <c r="AR923" s="191"/>
      <c r="AS923" s="165"/>
      <c r="AT923" s="187"/>
    </row>
    <row r="924" spans="2:46" ht="15" hidden="1" customHeight="1" outlineLevel="2" x14ac:dyDescent="0.4">
      <c r="B924" s="251"/>
      <c r="C924" s="147"/>
      <c r="D924" s="147"/>
      <c r="E924" s="147"/>
      <c r="F924" s="141"/>
      <c r="G924" s="171"/>
      <c r="H924" s="143" t="s">
        <v>245</v>
      </c>
      <c r="I924" s="129"/>
      <c r="J924" s="200"/>
      <c r="K924" s="143" t="s">
        <v>245</v>
      </c>
      <c r="L924" s="129"/>
      <c r="M924" s="200"/>
      <c r="N924" s="143" t="s">
        <v>245</v>
      </c>
      <c r="O924" s="129"/>
      <c r="P924" s="200"/>
      <c r="Q924" s="143" t="s">
        <v>245</v>
      </c>
      <c r="R924" s="129"/>
      <c r="S924" s="200"/>
      <c r="T924" s="144" t="s">
        <v>246</v>
      </c>
      <c r="U924" s="172">
        <f t="shared" si="110"/>
        <v>0</v>
      </c>
      <c r="V924" s="198" t="s">
        <v>330</v>
      </c>
      <c r="Z924" s="253"/>
      <c r="AA924" s="1"/>
      <c r="AB924" s="1"/>
      <c r="AC924" s="1"/>
      <c r="AD924" s="189"/>
      <c r="AE924" s="164"/>
      <c r="AF924" s="190"/>
      <c r="AI924" s="190"/>
      <c r="AL924" s="190"/>
      <c r="AO924" s="190"/>
      <c r="AR924" s="191"/>
      <c r="AS924" s="165"/>
      <c r="AT924" s="187"/>
    </row>
    <row r="925" spans="2:46" ht="15" hidden="1" customHeight="1" outlineLevel="2" x14ac:dyDescent="0.4">
      <c r="B925" s="251"/>
      <c r="C925" s="147"/>
      <c r="D925" s="147"/>
      <c r="E925" s="147"/>
      <c r="F925" s="141"/>
      <c r="G925" s="171"/>
      <c r="H925" s="143" t="s">
        <v>245</v>
      </c>
      <c r="I925" s="129"/>
      <c r="J925" s="200"/>
      <c r="K925" s="143" t="s">
        <v>245</v>
      </c>
      <c r="L925" s="129"/>
      <c r="M925" s="200"/>
      <c r="N925" s="143" t="s">
        <v>245</v>
      </c>
      <c r="O925" s="129"/>
      <c r="P925" s="200"/>
      <c r="Q925" s="143" t="s">
        <v>245</v>
      </c>
      <c r="R925" s="129"/>
      <c r="S925" s="200"/>
      <c r="T925" s="144" t="s">
        <v>246</v>
      </c>
      <c r="U925" s="172">
        <f t="shared" si="110"/>
        <v>0</v>
      </c>
      <c r="V925" s="198" t="s">
        <v>330</v>
      </c>
      <c r="Z925" s="253"/>
      <c r="AA925" s="1"/>
      <c r="AB925" s="1"/>
      <c r="AC925" s="1"/>
      <c r="AD925" s="189"/>
      <c r="AE925" s="164"/>
      <c r="AF925" s="190"/>
      <c r="AI925" s="190"/>
      <c r="AL925" s="190"/>
      <c r="AO925" s="190"/>
      <c r="AR925" s="191"/>
      <c r="AS925" s="165"/>
      <c r="AT925" s="187"/>
    </row>
    <row r="926" spans="2:46" ht="15" hidden="1" customHeight="1" outlineLevel="2" x14ac:dyDescent="0.4">
      <c r="B926" s="251"/>
      <c r="C926" s="147"/>
      <c r="D926" s="147"/>
      <c r="E926" s="147"/>
      <c r="F926" s="141"/>
      <c r="G926" s="171"/>
      <c r="H926" s="143" t="s">
        <v>245</v>
      </c>
      <c r="I926" s="129"/>
      <c r="J926" s="200"/>
      <c r="K926" s="143" t="s">
        <v>245</v>
      </c>
      <c r="L926" s="129"/>
      <c r="M926" s="200"/>
      <c r="N926" s="143" t="s">
        <v>245</v>
      </c>
      <c r="O926" s="129"/>
      <c r="P926" s="200"/>
      <c r="Q926" s="143" t="s">
        <v>245</v>
      </c>
      <c r="R926" s="129"/>
      <c r="S926" s="200"/>
      <c r="T926" s="144" t="s">
        <v>246</v>
      </c>
      <c r="U926" s="172">
        <f t="shared" ref="U926:U935" si="111">PRODUCT(G926,I926,L926,O926,R926)</f>
        <v>0</v>
      </c>
      <c r="V926" s="198" t="s">
        <v>330</v>
      </c>
      <c r="Z926" s="253"/>
      <c r="AA926" s="1"/>
      <c r="AB926" s="1"/>
      <c r="AC926" s="1"/>
      <c r="AD926" s="189"/>
      <c r="AE926" s="164"/>
      <c r="AF926" s="190"/>
      <c r="AI926" s="190"/>
      <c r="AL926" s="190"/>
      <c r="AO926" s="190"/>
      <c r="AR926" s="191"/>
      <c r="AS926" s="165"/>
      <c r="AT926" s="187"/>
    </row>
    <row r="927" spans="2:46" ht="15" hidden="1" customHeight="1" outlineLevel="2" x14ac:dyDescent="0.4">
      <c r="B927" s="251"/>
      <c r="C927" s="147"/>
      <c r="D927" s="147"/>
      <c r="E927" s="147"/>
      <c r="F927" s="141"/>
      <c r="G927" s="171"/>
      <c r="H927" s="143" t="s">
        <v>245</v>
      </c>
      <c r="I927" s="129"/>
      <c r="J927" s="200"/>
      <c r="K927" s="143" t="s">
        <v>245</v>
      </c>
      <c r="L927" s="129"/>
      <c r="M927" s="200"/>
      <c r="N927" s="143" t="s">
        <v>245</v>
      </c>
      <c r="O927" s="129"/>
      <c r="P927" s="200"/>
      <c r="Q927" s="143" t="s">
        <v>245</v>
      </c>
      <c r="R927" s="129"/>
      <c r="S927" s="200"/>
      <c r="T927" s="144" t="s">
        <v>246</v>
      </c>
      <c r="U927" s="172">
        <f t="shared" si="111"/>
        <v>0</v>
      </c>
      <c r="V927" s="198" t="s">
        <v>330</v>
      </c>
      <c r="Z927" s="253"/>
      <c r="AA927" s="1"/>
      <c r="AB927" s="1"/>
      <c r="AC927" s="1"/>
      <c r="AD927" s="189"/>
      <c r="AE927" s="164"/>
      <c r="AF927" s="190"/>
      <c r="AI927" s="190"/>
      <c r="AL927" s="190"/>
      <c r="AO927" s="190"/>
      <c r="AR927" s="191"/>
      <c r="AS927" s="165"/>
      <c r="AT927" s="187"/>
    </row>
    <row r="928" spans="2:46" ht="15" hidden="1" customHeight="1" outlineLevel="2" x14ac:dyDescent="0.4">
      <c r="B928" s="251"/>
      <c r="C928" s="147"/>
      <c r="D928" s="147"/>
      <c r="E928" s="147"/>
      <c r="F928" s="141"/>
      <c r="G928" s="171"/>
      <c r="H928" s="143" t="s">
        <v>245</v>
      </c>
      <c r="I928" s="129"/>
      <c r="J928" s="200"/>
      <c r="K928" s="143" t="s">
        <v>245</v>
      </c>
      <c r="L928" s="129"/>
      <c r="M928" s="200"/>
      <c r="N928" s="143" t="s">
        <v>245</v>
      </c>
      <c r="O928" s="129"/>
      <c r="P928" s="200"/>
      <c r="Q928" s="143" t="s">
        <v>245</v>
      </c>
      <c r="R928" s="129"/>
      <c r="S928" s="200"/>
      <c r="T928" s="144" t="s">
        <v>246</v>
      </c>
      <c r="U928" s="172">
        <f t="shared" si="111"/>
        <v>0</v>
      </c>
      <c r="V928" s="198" t="s">
        <v>330</v>
      </c>
      <c r="Z928" s="253"/>
      <c r="AA928" s="1"/>
      <c r="AB928" s="1"/>
      <c r="AC928" s="1"/>
      <c r="AD928" s="189"/>
      <c r="AE928" s="164"/>
      <c r="AF928" s="190"/>
      <c r="AI928" s="190"/>
      <c r="AL928" s="190"/>
      <c r="AO928" s="190"/>
      <c r="AR928" s="191"/>
      <c r="AS928" s="165"/>
      <c r="AT928" s="187"/>
    </row>
    <row r="929" spans="2:46" ht="15" hidden="1" customHeight="1" outlineLevel="2" x14ac:dyDescent="0.4">
      <c r="B929" s="251"/>
      <c r="C929" s="147"/>
      <c r="D929" s="147"/>
      <c r="E929" s="147"/>
      <c r="F929" s="141"/>
      <c r="G929" s="171"/>
      <c r="H929" s="143" t="s">
        <v>245</v>
      </c>
      <c r="I929" s="129"/>
      <c r="J929" s="200"/>
      <c r="K929" s="143" t="s">
        <v>245</v>
      </c>
      <c r="L929" s="129"/>
      <c r="M929" s="200"/>
      <c r="N929" s="143" t="s">
        <v>245</v>
      </c>
      <c r="O929" s="129"/>
      <c r="P929" s="200"/>
      <c r="Q929" s="143" t="s">
        <v>245</v>
      </c>
      <c r="R929" s="129"/>
      <c r="S929" s="200"/>
      <c r="T929" s="144" t="s">
        <v>246</v>
      </c>
      <c r="U929" s="172">
        <f t="shared" si="111"/>
        <v>0</v>
      </c>
      <c r="V929" s="198" t="s">
        <v>330</v>
      </c>
      <c r="Z929" s="253"/>
      <c r="AA929" s="1"/>
      <c r="AB929" s="1"/>
      <c r="AC929" s="1"/>
      <c r="AD929" s="189"/>
      <c r="AE929" s="164"/>
      <c r="AF929" s="190"/>
      <c r="AI929" s="190"/>
      <c r="AL929" s="190"/>
      <c r="AO929" s="190"/>
      <c r="AR929" s="191"/>
      <c r="AS929" s="165"/>
      <c r="AT929" s="187"/>
    </row>
    <row r="930" spans="2:46" ht="15" hidden="1" customHeight="1" outlineLevel="2" x14ac:dyDescent="0.4">
      <c r="B930" s="251"/>
      <c r="C930" s="147"/>
      <c r="D930" s="147"/>
      <c r="E930" s="147"/>
      <c r="F930" s="141"/>
      <c r="G930" s="171"/>
      <c r="H930" s="143" t="s">
        <v>245</v>
      </c>
      <c r="I930" s="129"/>
      <c r="J930" s="200"/>
      <c r="K930" s="143" t="s">
        <v>245</v>
      </c>
      <c r="L930" s="129"/>
      <c r="M930" s="200"/>
      <c r="N930" s="143" t="s">
        <v>245</v>
      </c>
      <c r="O930" s="129"/>
      <c r="P930" s="200"/>
      <c r="Q930" s="143" t="s">
        <v>245</v>
      </c>
      <c r="R930" s="129"/>
      <c r="S930" s="200"/>
      <c r="T930" s="144" t="s">
        <v>246</v>
      </c>
      <c r="U930" s="172">
        <f t="shared" si="111"/>
        <v>0</v>
      </c>
      <c r="V930" s="198" t="s">
        <v>330</v>
      </c>
      <c r="Z930" s="253"/>
      <c r="AA930" s="1"/>
      <c r="AB930" s="1"/>
      <c r="AC930" s="1"/>
      <c r="AD930" s="189"/>
      <c r="AE930" s="164"/>
      <c r="AF930" s="190"/>
      <c r="AI930" s="190"/>
      <c r="AL930" s="190"/>
      <c r="AO930" s="190"/>
      <c r="AR930" s="191"/>
      <c r="AS930" s="165"/>
      <c r="AT930" s="187"/>
    </row>
    <row r="931" spans="2:46" ht="15" hidden="1" customHeight="1" outlineLevel="2" x14ac:dyDescent="0.4">
      <c r="B931" s="251"/>
      <c r="C931" s="147"/>
      <c r="D931" s="147"/>
      <c r="E931" s="147"/>
      <c r="F931" s="141"/>
      <c r="G931" s="171"/>
      <c r="H931" s="143" t="s">
        <v>245</v>
      </c>
      <c r="I931" s="129"/>
      <c r="J931" s="200"/>
      <c r="K931" s="143" t="s">
        <v>245</v>
      </c>
      <c r="L931" s="129"/>
      <c r="M931" s="200"/>
      <c r="N931" s="143" t="s">
        <v>245</v>
      </c>
      <c r="O931" s="129"/>
      <c r="P931" s="200"/>
      <c r="Q931" s="143" t="s">
        <v>245</v>
      </c>
      <c r="R931" s="129"/>
      <c r="S931" s="200"/>
      <c r="T931" s="144" t="s">
        <v>246</v>
      </c>
      <c r="U931" s="172">
        <f t="shared" si="111"/>
        <v>0</v>
      </c>
      <c r="V931" s="198" t="s">
        <v>330</v>
      </c>
      <c r="Z931" s="253"/>
      <c r="AA931" s="1"/>
      <c r="AB931" s="1"/>
      <c r="AC931" s="1"/>
      <c r="AD931" s="189"/>
      <c r="AE931" s="164"/>
      <c r="AF931" s="190"/>
      <c r="AI931" s="190"/>
      <c r="AL931" s="190"/>
      <c r="AO931" s="190"/>
      <c r="AR931" s="191"/>
      <c r="AS931" s="165"/>
      <c r="AT931" s="187"/>
    </row>
    <row r="932" spans="2:46" ht="15" hidden="1" customHeight="1" outlineLevel="2" x14ac:dyDescent="0.4">
      <c r="B932" s="251"/>
      <c r="C932" s="147"/>
      <c r="D932" s="147"/>
      <c r="E932" s="147"/>
      <c r="F932" s="141"/>
      <c r="G932" s="171"/>
      <c r="H932" s="143" t="s">
        <v>245</v>
      </c>
      <c r="I932" s="129"/>
      <c r="J932" s="200"/>
      <c r="K932" s="143" t="s">
        <v>245</v>
      </c>
      <c r="L932" s="129"/>
      <c r="M932" s="200"/>
      <c r="N932" s="143" t="s">
        <v>245</v>
      </c>
      <c r="O932" s="129"/>
      <c r="P932" s="200"/>
      <c r="Q932" s="143" t="s">
        <v>245</v>
      </c>
      <c r="R932" s="129"/>
      <c r="S932" s="200"/>
      <c r="T932" s="144" t="s">
        <v>246</v>
      </c>
      <c r="U932" s="172">
        <f t="shared" si="111"/>
        <v>0</v>
      </c>
      <c r="V932" s="198" t="s">
        <v>330</v>
      </c>
      <c r="Z932" s="253"/>
      <c r="AA932" s="1"/>
      <c r="AB932" s="1"/>
      <c r="AC932" s="1"/>
      <c r="AD932" s="189"/>
      <c r="AE932" s="164"/>
      <c r="AF932" s="190"/>
      <c r="AI932" s="190"/>
      <c r="AL932" s="190"/>
      <c r="AO932" s="190"/>
      <c r="AR932" s="191"/>
      <c r="AS932" s="165"/>
      <c r="AT932" s="187"/>
    </row>
    <row r="933" spans="2:46" ht="15" hidden="1" customHeight="1" outlineLevel="2" x14ac:dyDescent="0.4">
      <c r="B933" s="251"/>
      <c r="C933" s="147"/>
      <c r="D933" s="147"/>
      <c r="E933" s="147"/>
      <c r="F933" s="141"/>
      <c r="G933" s="171"/>
      <c r="H933" s="143" t="s">
        <v>245</v>
      </c>
      <c r="I933" s="129"/>
      <c r="J933" s="200"/>
      <c r="K933" s="143" t="s">
        <v>245</v>
      </c>
      <c r="L933" s="129"/>
      <c r="M933" s="200"/>
      <c r="N933" s="143" t="s">
        <v>245</v>
      </c>
      <c r="O933" s="129"/>
      <c r="P933" s="200"/>
      <c r="Q933" s="143" t="s">
        <v>245</v>
      </c>
      <c r="R933" s="129"/>
      <c r="S933" s="200"/>
      <c r="T933" s="144" t="s">
        <v>246</v>
      </c>
      <c r="U933" s="172">
        <f t="shared" si="111"/>
        <v>0</v>
      </c>
      <c r="V933" s="198" t="s">
        <v>330</v>
      </c>
      <c r="Z933" s="253"/>
      <c r="AA933" s="1"/>
      <c r="AB933" s="1"/>
      <c r="AC933" s="1"/>
      <c r="AD933" s="189"/>
      <c r="AE933" s="164"/>
      <c r="AF933" s="190"/>
      <c r="AI933" s="190"/>
      <c r="AL933" s="190"/>
      <c r="AO933" s="190"/>
      <c r="AR933" s="191"/>
      <c r="AS933" s="165"/>
      <c r="AT933" s="187"/>
    </row>
    <row r="934" spans="2:46" ht="15" hidden="1" customHeight="1" outlineLevel="2" x14ac:dyDescent="0.4">
      <c r="B934" s="251"/>
      <c r="C934" s="147"/>
      <c r="D934" s="147"/>
      <c r="E934" s="147"/>
      <c r="F934" s="141"/>
      <c r="G934" s="171"/>
      <c r="H934" s="143" t="s">
        <v>245</v>
      </c>
      <c r="I934" s="129"/>
      <c r="J934" s="200"/>
      <c r="K934" s="143" t="s">
        <v>245</v>
      </c>
      <c r="L934" s="129"/>
      <c r="M934" s="200"/>
      <c r="N934" s="143" t="s">
        <v>245</v>
      </c>
      <c r="O934" s="129"/>
      <c r="P934" s="200"/>
      <c r="Q934" s="143" t="s">
        <v>245</v>
      </c>
      <c r="R934" s="129"/>
      <c r="S934" s="200"/>
      <c r="T934" s="144" t="s">
        <v>246</v>
      </c>
      <c r="U934" s="172">
        <f t="shared" si="111"/>
        <v>0</v>
      </c>
      <c r="V934" s="198" t="s">
        <v>330</v>
      </c>
      <c r="Z934" s="253"/>
      <c r="AA934" s="1"/>
      <c r="AB934" s="1"/>
      <c r="AC934" s="1"/>
      <c r="AD934" s="189"/>
      <c r="AE934" s="164"/>
      <c r="AF934" s="190"/>
      <c r="AI934" s="190"/>
      <c r="AL934" s="190"/>
      <c r="AO934" s="190"/>
      <c r="AR934" s="191"/>
      <c r="AS934" s="165"/>
      <c r="AT934" s="187"/>
    </row>
    <row r="935" spans="2:46" ht="15" hidden="1" customHeight="1" outlineLevel="2" x14ac:dyDescent="0.4">
      <c r="B935" s="251"/>
      <c r="C935" s="147"/>
      <c r="D935" s="147"/>
      <c r="E935" s="147"/>
      <c r="F935" s="141"/>
      <c r="G935" s="171"/>
      <c r="H935" s="143" t="s">
        <v>245</v>
      </c>
      <c r="I935" s="129"/>
      <c r="J935" s="200"/>
      <c r="K935" s="143" t="s">
        <v>245</v>
      </c>
      <c r="L935" s="129"/>
      <c r="M935" s="200"/>
      <c r="N935" s="143" t="s">
        <v>245</v>
      </c>
      <c r="O935" s="129"/>
      <c r="P935" s="200"/>
      <c r="Q935" s="143" t="s">
        <v>245</v>
      </c>
      <c r="R935" s="129"/>
      <c r="S935" s="200"/>
      <c r="T935" s="144" t="s">
        <v>246</v>
      </c>
      <c r="U935" s="172">
        <f t="shared" si="111"/>
        <v>0</v>
      </c>
      <c r="V935" s="198" t="s">
        <v>330</v>
      </c>
      <c r="Z935" s="253"/>
      <c r="AA935" s="1"/>
      <c r="AB935" s="1"/>
      <c r="AC935" s="1"/>
      <c r="AD935" s="189"/>
      <c r="AE935" s="164"/>
      <c r="AF935" s="190"/>
      <c r="AI935" s="190"/>
      <c r="AL935" s="190"/>
      <c r="AO935" s="190"/>
      <c r="AR935" s="191"/>
      <c r="AS935" s="165"/>
      <c r="AT935" s="187"/>
    </row>
    <row r="936" spans="2:46" ht="15" hidden="1" customHeight="1" outlineLevel="2" x14ac:dyDescent="0.4">
      <c r="B936" s="251"/>
      <c r="C936" s="147"/>
      <c r="D936" s="147"/>
      <c r="E936" s="147"/>
      <c r="F936" s="141"/>
      <c r="G936" s="171"/>
      <c r="H936" s="143" t="s">
        <v>245</v>
      </c>
      <c r="I936" s="129"/>
      <c r="J936" s="200"/>
      <c r="K936" s="143" t="s">
        <v>245</v>
      </c>
      <c r="L936" s="129"/>
      <c r="M936" s="200"/>
      <c r="N936" s="143" t="s">
        <v>245</v>
      </c>
      <c r="O936" s="129"/>
      <c r="P936" s="200"/>
      <c r="Q936" s="143" t="s">
        <v>245</v>
      </c>
      <c r="R936" s="129"/>
      <c r="S936" s="200"/>
      <c r="T936" s="144" t="s">
        <v>246</v>
      </c>
      <c r="U936" s="172">
        <f t="shared" si="110"/>
        <v>0</v>
      </c>
      <c r="V936" s="198" t="s">
        <v>330</v>
      </c>
      <c r="Z936" s="253"/>
      <c r="AA936" s="1"/>
      <c r="AB936" s="1"/>
      <c r="AC936" s="1"/>
      <c r="AD936" s="189"/>
      <c r="AE936" s="164"/>
      <c r="AF936" s="190"/>
      <c r="AI936" s="190"/>
      <c r="AL936" s="190"/>
      <c r="AO936" s="190"/>
      <c r="AR936" s="191"/>
      <c r="AS936" s="165"/>
      <c r="AT936" s="187"/>
    </row>
    <row r="937" spans="2:46" ht="15" hidden="1" customHeight="1" outlineLevel="2" x14ac:dyDescent="0.4">
      <c r="B937" s="251"/>
      <c r="C937" s="147"/>
      <c r="D937" s="147"/>
      <c r="E937" s="147"/>
      <c r="F937" s="141"/>
      <c r="G937" s="171"/>
      <c r="H937" s="143" t="s">
        <v>245</v>
      </c>
      <c r="I937" s="129"/>
      <c r="J937" s="200"/>
      <c r="K937" s="143" t="s">
        <v>245</v>
      </c>
      <c r="L937" s="129"/>
      <c r="M937" s="200"/>
      <c r="N937" s="143" t="s">
        <v>245</v>
      </c>
      <c r="O937" s="129"/>
      <c r="P937" s="200"/>
      <c r="Q937" s="143" t="s">
        <v>245</v>
      </c>
      <c r="R937" s="129"/>
      <c r="S937" s="200"/>
      <c r="T937" s="144" t="s">
        <v>246</v>
      </c>
      <c r="U937" s="172">
        <f t="shared" si="110"/>
        <v>0</v>
      </c>
      <c r="V937" s="198" t="s">
        <v>330</v>
      </c>
      <c r="Z937" s="253"/>
      <c r="AA937" s="1"/>
      <c r="AB937" s="1"/>
      <c r="AC937" s="1"/>
      <c r="AD937" s="189"/>
      <c r="AE937" s="164"/>
      <c r="AF937" s="190"/>
      <c r="AI937" s="190"/>
      <c r="AL937" s="190"/>
      <c r="AO937" s="190"/>
      <c r="AR937" s="191"/>
      <c r="AS937" s="165"/>
      <c r="AT937" s="187"/>
    </row>
    <row r="938" spans="2:46" ht="15" hidden="1" customHeight="1" outlineLevel="2" x14ac:dyDescent="0.4">
      <c r="B938" s="251"/>
      <c r="C938" s="147"/>
      <c r="D938" s="147"/>
      <c r="E938" s="147"/>
      <c r="F938" s="141"/>
      <c r="G938" s="171"/>
      <c r="H938" s="143" t="s">
        <v>245</v>
      </c>
      <c r="I938" s="129"/>
      <c r="J938" s="200"/>
      <c r="K938" s="143" t="s">
        <v>245</v>
      </c>
      <c r="L938" s="129"/>
      <c r="M938" s="200"/>
      <c r="N938" s="143" t="s">
        <v>245</v>
      </c>
      <c r="O938" s="129"/>
      <c r="P938" s="200"/>
      <c r="Q938" s="143" t="s">
        <v>245</v>
      </c>
      <c r="R938" s="129"/>
      <c r="S938" s="200"/>
      <c r="T938" s="144" t="s">
        <v>246</v>
      </c>
      <c r="U938" s="172">
        <f t="shared" si="110"/>
        <v>0</v>
      </c>
      <c r="V938" s="198" t="s">
        <v>330</v>
      </c>
      <c r="Z938" s="253"/>
      <c r="AA938" s="1"/>
      <c r="AB938" s="1"/>
      <c r="AC938" s="1"/>
      <c r="AD938" s="189"/>
      <c r="AE938" s="164"/>
      <c r="AF938" s="190"/>
      <c r="AI938" s="190"/>
      <c r="AL938" s="190"/>
      <c r="AO938" s="190"/>
      <c r="AR938" s="191"/>
      <c r="AS938" s="165"/>
      <c r="AT938" s="187"/>
    </row>
    <row r="939" spans="2:46" ht="15" hidden="1" customHeight="1" outlineLevel="2" x14ac:dyDescent="0.4">
      <c r="B939" s="251"/>
      <c r="C939" s="147"/>
      <c r="D939" s="147"/>
      <c r="E939" s="147"/>
      <c r="F939" s="141"/>
      <c r="G939" s="171"/>
      <c r="H939" s="143" t="s">
        <v>245</v>
      </c>
      <c r="I939" s="129"/>
      <c r="J939" s="200"/>
      <c r="K939" s="143" t="s">
        <v>245</v>
      </c>
      <c r="L939" s="129"/>
      <c r="M939" s="200"/>
      <c r="N939" s="143" t="s">
        <v>245</v>
      </c>
      <c r="O939" s="129"/>
      <c r="P939" s="200"/>
      <c r="Q939" s="143" t="s">
        <v>245</v>
      </c>
      <c r="R939" s="129"/>
      <c r="S939" s="200"/>
      <c r="T939" s="144" t="s">
        <v>246</v>
      </c>
      <c r="U939" s="172">
        <f t="shared" si="110"/>
        <v>0</v>
      </c>
      <c r="V939" s="198" t="s">
        <v>330</v>
      </c>
      <c r="Z939" s="253"/>
      <c r="AA939" s="1"/>
      <c r="AB939" s="1"/>
      <c r="AC939" s="1"/>
      <c r="AD939" s="189"/>
      <c r="AE939" s="164"/>
      <c r="AF939" s="190"/>
      <c r="AI939" s="190"/>
      <c r="AL939" s="190"/>
      <c r="AO939" s="190"/>
      <c r="AR939" s="191"/>
      <c r="AS939" s="165"/>
      <c r="AT939" s="187"/>
    </row>
    <row r="940" spans="2:46" ht="15" hidden="1" customHeight="1" outlineLevel="2" x14ac:dyDescent="0.4">
      <c r="B940" s="251"/>
      <c r="C940" s="147"/>
      <c r="D940" s="147"/>
      <c r="E940" s="147"/>
      <c r="F940" s="141"/>
      <c r="G940" s="171"/>
      <c r="H940" s="143" t="s">
        <v>245</v>
      </c>
      <c r="I940" s="129"/>
      <c r="J940" s="200"/>
      <c r="K940" s="143" t="s">
        <v>245</v>
      </c>
      <c r="L940" s="129"/>
      <c r="M940" s="200"/>
      <c r="N940" s="143" t="s">
        <v>245</v>
      </c>
      <c r="O940" s="129"/>
      <c r="P940" s="200"/>
      <c r="Q940" s="143" t="s">
        <v>245</v>
      </c>
      <c r="R940" s="129"/>
      <c r="S940" s="200"/>
      <c r="T940" s="144" t="s">
        <v>246</v>
      </c>
      <c r="U940" s="172">
        <f t="shared" si="110"/>
        <v>0</v>
      </c>
      <c r="V940" s="198" t="s">
        <v>330</v>
      </c>
      <c r="Z940" s="253"/>
      <c r="AA940" s="1"/>
      <c r="AB940" s="1"/>
      <c r="AC940" s="1"/>
      <c r="AD940" s="189"/>
      <c r="AE940" s="164"/>
      <c r="AF940" s="190"/>
      <c r="AI940" s="190"/>
      <c r="AL940" s="190"/>
      <c r="AO940" s="190"/>
      <c r="AR940" s="191"/>
      <c r="AS940" s="165"/>
      <c r="AT940" s="187"/>
    </row>
    <row r="941" spans="2:46" ht="15" hidden="1" customHeight="1" outlineLevel="2" x14ac:dyDescent="0.4">
      <c r="B941" s="251"/>
      <c r="C941" s="147"/>
      <c r="D941" s="147"/>
      <c r="E941" s="147"/>
      <c r="F941" s="141"/>
      <c r="G941" s="171"/>
      <c r="H941" s="143" t="s">
        <v>245</v>
      </c>
      <c r="I941" s="129"/>
      <c r="J941" s="200"/>
      <c r="K941" s="143" t="s">
        <v>245</v>
      </c>
      <c r="L941" s="129"/>
      <c r="M941" s="200"/>
      <c r="N941" s="143" t="s">
        <v>245</v>
      </c>
      <c r="O941" s="129"/>
      <c r="P941" s="200"/>
      <c r="Q941" s="143" t="s">
        <v>245</v>
      </c>
      <c r="R941" s="129"/>
      <c r="S941" s="200"/>
      <c r="T941" s="144" t="s">
        <v>246</v>
      </c>
      <c r="U941" s="172">
        <f t="shared" si="110"/>
        <v>0</v>
      </c>
      <c r="V941" s="198" t="s">
        <v>330</v>
      </c>
      <c r="Z941" s="253"/>
      <c r="AA941" s="1"/>
      <c r="AB941" s="1"/>
      <c r="AC941" s="1"/>
      <c r="AD941" s="189"/>
      <c r="AE941" s="164"/>
      <c r="AF941" s="190"/>
      <c r="AI941" s="190"/>
      <c r="AL941" s="190"/>
      <c r="AO941" s="190"/>
      <c r="AR941" s="191"/>
      <c r="AS941" s="165"/>
      <c r="AT941" s="187"/>
    </row>
    <row r="942" spans="2:46" ht="15" hidden="1" customHeight="1" outlineLevel="2" x14ac:dyDescent="0.4">
      <c r="B942" s="251"/>
      <c r="C942" s="147"/>
      <c r="D942" s="147"/>
      <c r="E942" s="147"/>
      <c r="F942" s="141"/>
      <c r="G942" s="171"/>
      <c r="H942" s="143" t="s">
        <v>245</v>
      </c>
      <c r="I942" s="129"/>
      <c r="J942" s="200"/>
      <c r="K942" s="143" t="s">
        <v>245</v>
      </c>
      <c r="L942" s="129"/>
      <c r="M942" s="200"/>
      <c r="N942" s="143" t="s">
        <v>245</v>
      </c>
      <c r="O942" s="129"/>
      <c r="P942" s="200"/>
      <c r="Q942" s="143" t="s">
        <v>245</v>
      </c>
      <c r="R942" s="129"/>
      <c r="S942" s="200"/>
      <c r="T942" s="144" t="s">
        <v>246</v>
      </c>
      <c r="U942" s="172">
        <f t="shared" si="110"/>
        <v>0</v>
      </c>
      <c r="V942" s="198" t="s">
        <v>330</v>
      </c>
      <c r="Z942" s="253"/>
      <c r="AA942" s="1"/>
      <c r="AB942" s="1"/>
      <c r="AC942" s="1"/>
      <c r="AD942" s="189"/>
      <c r="AE942" s="164"/>
      <c r="AF942" s="190"/>
      <c r="AI942" s="190"/>
      <c r="AL942" s="190"/>
      <c r="AO942" s="190"/>
      <c r="AR942" s="191"/>
      <c r="AS942" s="165"/>
      <c r="AT942" s="187"/>
    </row>
    <row r="943" spans="2:46" ht="15" hidden="1" customHeight="1" outlineLevel="2" x14ac:dyDescent="0.4">
      <c r="B943" s="251"/>
      <c r="C943" s="147"/>
      <c r="D943" s="147"/>
      <c r="E943" s="147"/>
      <c r="F943" s="141"/>
      <c r="G943" s="171"/>
      <c r="H943" s="143" t="s">
        <v>245</v>
      </c>
      <c r="I943" s="129"/>
      <c r="J943" s="200"/>
      <c r="K943" s="143" t="s">
        <v>245</v>
      </c>
      <c r="L943" s="129"/>
      <c r="M943" s="200"/>
      <c r="N943" s="143" t="s">
        <v>245</v>
      </c>
      <c r="O943" s="129"/>
      <c r="P943" s="200"/>
      <c r="Q943" s="143" t="s">
        <v>245</v>
      </c>
      <c r="R943" s="129"/>
      <c r="S943" s="200"/>
      <c r="T943" s="144" t="s">
        <v>246</v>
      </c>
      <c r="U943" s="172">
        <f>PRODUCT(G943,I943,L943,O943,R943)</f>
        <v>0</v>
      </c>
      <c r="V943" s="198" t="s">
        <v>330</v>
      </c>
      <c r="Z943" s="253"/>
      <c r="AA943" s="1"/>
      <c r="AB943" s="1"/>
      <c r="AC943" s="1"/>
      <c r="AD943" s="189"/>
      <c r="AE943" s="164"/>
      <c r="AF943" s="190"/>
      <c r="AI943" s="190"/>
      <c r="AL943" s="190"/>
      <c r="AO943" s="190"/>
      <c r="AR943" s="191"/>
      <c r="AS943" s="165"/>
      <c r="AT943" s="187"/>
    </row>
    <row r="944" spans="2:46" ht="15" customHeight="1" outlineLevel="1" collapsed="1" x14ac:dyDescent="0.4">
      <c r="B944" s="252"/>
      <c r="C944" s="149"/>
      <c r="D944" s="155"/>
      <c r="E944" s="149"/>
      <c r="F944" s="150"/>
      <c r="G944" s="180"/>
      <c r="H944" s="152"/>
      <c r="I944" s="136"/>
      <c r="J944" s="136"/>
      <c r="K944" s="152"/>
      <c r="L944" s="136"/>
      <c r="M944" s="136"/>
      <c r="N944" s="152"/>
      <c r="O944" s="136"/>
      <c r="P944" s="136"/>
      <c r="Q944" s="152"/>
      <c r="R944" s="136"/>
      <c r="S944" s="136"/>
      <c r="T944" s="127" t="s">
        <v>253</v>
      </c>
      <c r="U944" s="172">
        <f>ROUNDDOWN(SUM(U914:U943),-3)</f>
        <v>0</v>
      </c>
      <c r="V944" s="138"/>
      <c r="Z944" s="253"/>
      <c r="AA944" s="1"/>
      <c r="AB944" s="1"/>
      <c r="AC944" s="1"/>
      <c r="AD944" s="189"/>
      <c r="AE944" s="194"/>
      <c r="AF944" s="190"/>
      <c r="AI944" s="190"/>
      <c r="AL944" s="190"/>
      <c r="AO944" s="190"/>
      <c r="AR944" s="182"/>
      <c r="AS944" s="165"/>
      <c r="AT944" s="187"/>
    </row>
    <row r="945" spans="2:46" ht="15" customHeight="1" outlineLevel="1" x14ac:dyDescent="0.4">
      <c r="B945" s="250" t="s">
        <v>284</v>
      </c>
      <c r="C945" s="133" t="str">
        <f>IF('03-1_収支予算書'!B92="","",'03-1_収支予算書'!B92)</f>
        <v/>
      </c>
      <c r="D945" s="134" t="e">
        <f>IF('03-1_収支予算書'!C92="","",'03-1_収支予算書'!C92)*1000</f>
        <v>#VALUE!</v>
      </c>
      <c r="E945" s="134" t="e">
        <f>IF('03-1_収支予算書'!D92="","",'03-1_収支予算書'!D92)*1000</f>
        <v>#VALUE!</v>
      </c>
      <c r="F945" s="150"/>
      <c r="G945" s="179"/>
      <c r="H945" s="136"/>
      <c r="I945" s="136"/>
      <c r="J945" s="136"/>
      <c r="K945" s="136"/>
      <c r="L945" s="136"/>
      <c r="M945" s="136"/>
      <c r="N945" s="136"/>
      <c r="O945" s="136"/>
      <c r="P945" s="136"/>
      <c r="Q945" s="136"/>
      <c r="R945" s="136"/>
      <c r="S945" s="136"/>
      <c r="T945" s="136"/>
      <c r="U945" s="175"/>
      <c r="V945" s="138"/>
      <c r="Z945" s="253"/>
      <c r="AA945" s="1"/>
      <c r="AB945" s="186"/>
      <c r="AC945" s="186"/>
      <c r="AD945" s="189"/>
      <c r="AT945" s="187"/>
    </row>
    <row r="946" spans="2:46" ht="15" customHeight="1" outlineLevel="1" x14ac:dyDescent="0.4">
      <c r="B946" s="251"/>
      <c r="C946" s="139" t="s">
        <v>244</v>
      </c>
      <c r="D946" s="140">
        <f>ROUNDDOWN(SUMIF(V946:V975,"助成金以外からの支出",U946:U975),-3)</f>
        <v>0</v>
      </c>
      <c r="E946" s="140">
        <f>ROUNDDOWN(SUMIF(V946:V975,"助成金からの支出",U946:U975),-3)</f>
        <v>0</v>
      </c>
      <c r="F946" s="141"/>
      <c r="G946" s="171"/>
      <c r="H946" s="143" t="s">
        <v>245</v>
      </c>
      <c r="I946" s="129"/>
      <c r="J946" s="200"/>
      <c r="K946" s="143" t="s">
        <v>245</v>
      </c>
      <c r="L946" s="129"/>
      <c r="M946" s="200"/>
      <c r="N946" s="143" t="s">
        <v>245</v>
      </c>
      <c r="O946" s="129"/>
      <c r="P946" s="200"/>
      <c r="Q946" s="143" t="s">
        <v>245</v>
      </c>
      <c r="R946" s="129"/>
      <c r="S946" s="200"/>
      <c r="T946" s="144" t="s">
        <v>246</v>
      </c>
      <c r="U946" s="172">
        <f>PRODUCT(G946,I946,L946,O946,R946)</f>
        <v>0</v>
      </c>
      <c r="V946" s="198" t="s">
        <v>330</v>
      </c>
      <c r="Z946" s="253"/>
      <c r="AA946" s="188"/>
      <c r="AB946" s="163"/>
      <c r="AC946" s="163"/>
      <c r="AD946" s="189"/>
      <c r="AE946" s="164"/>
      <c r="AF946" s="190"/>
      <c r="AI946" s="190"/>
      <c r="AL946" s="190"/>
      <c r="AO946" s="190"/>
      <c r="AR946" s="191"/>
      <c r="AS946" s="165"/>
      <c r="AT946" s="187"/>
    </row>
    <row r="947" spans="2:46" ht="15" customHeight="1" outlineLevel="1" x14ac:dyDescent="0.4">
      <c r="B947" s="251"/>
      <c r="C947" s="145" t="s">
        <v>250</v>
      </c>
      <c r="D947" s="146" t="e">
        <f>IF(EXACT(D945,D946),"一致","不一致")</f>
        <v>#VALUE!</v>
      </c>
      <c r="E947" s="146" t="e">
        <f>IF(EXACT(E945,E946),"一致","不一致")</f>
        <v>#VALUE!</v>
      </c>
      <c r="F947" s="141"/>
      <c r="G947" s="171"/>
      <c r="H947" s="143" t="s">
        <v>245</v>
      </c>
      <c r="I947" s="129"/>
      <c r="J947" s="200"/>
      <c r="K947" s="143" t="s">
        <v>245</v>
      </c>
      <c r="L947" s="129"/>
      <c r="M947" s="200"/>
      <c r="N947" s="143" t="s">
        <v>245</v>
      </c>
      <c r="O947" s="129"/>
      <c r="P947" s="200"/>
      <c r="Q947" s="143" t="s">
        <v>245</v>
      </c>
      <c r="R947" s="129"/>
      <c r="S947" s="200"/>
      <c r="T947" s="144" t="s">
        <v>246</v>
      </c>
      <c r="U947" s="172">
        <f>PRODUCT(G947,I947,L947,O947,R947)</f>
        <v>0</v>
      </c>
      <c r="V947" s="198" t="s">
        <v>330</v>
      </c>
      <c r="Z947" s="253"/>
      <c r="AA947" s="192"/>
      <c r="AB947" s="11"/>
      <c r="AC947" s="11"/>
      <c r="AD947" s="189"/>
      <c r="AE947" s="164"/>
      <c r="AF947" s="190"/>
      <c r="AI947" s="190"/>
      <c r="AL947" s="190"/>
      <c r="AO947" s="190"/>
      <c r="AR947" s="191"/>
      <c r="AS947" s="165"/>
      <c r="AT947" s="187"/>
    </row>
    <row r="948" spans="2:46" ht="15" customHeight="1" outlineLevel="1" x14ac:dyDescent="0.4">
      <c r="B948" s="251"/>
      <c r="C948" s="147"/>
      <c r="D948" s="147"/>
      <c r="E948" s="147"/>
      <c r="F948" s="141"/>
      <c r="G948" s="171"/>
      <c r="H948" s="143" t="s">
        <v>245</v>
      </c>
      <c r="I948" s="129"/>
      <c r="J948" s="200"/>
      <c r="K948" s="143" t="s">
        <v>245</v>
      </c>
      <c r="L948" s="129"/>
      <c r="M948" s="200"/>
      <c r="N948" s="143" t="s">
        <v>245</v>
      </c>
      <c r="O948" s="129"/>
      <c r="P948" s="200"/>
      <c r="Q948" s="143" t="s">
        <v>245</v>
      </c>
      <c r="R948" s="129"/>
      <c r="S948" s="200"/>
      <c r="T948" s="144" t="s">
        <v>246</v>
      </c>
      <c r="U948" s="172">
        <f>PRODUCT(G948,I948,L948,O948,R948)</f>
        <v>0</v>
      </c>
      <c r="V948" s="198" t="s">
        <v>330</v>
      </c>
      <c r="Z948" s="253"/>
      <c r="AA948" s="1"/>
      <c r="AB948" s="1"/>
      <c r="AC948" s="1"/>
      <c r="AD948" s="189"/>
      <c r="AE948" s="164"/>
      <c r="AF948" s="190"/>
      <c r="AI948" s="190"/>
      <c r="AL948" s="190"/>
      <c r="AO948" s="190"/>
      <c r="AR948" s="191"/>
      <c r="AS948" s="165"/>
      <c r="AT948" s="187"/>
    </row>
    <row r="949" spans="2:46" ht="15" customHeight="1" outlineLevel="1" x14ac:dyDescent="0.4">
      <c r="B949" s="251"/>
      <c r="C949" s="147"/>
      <c r="D949" s="147"/>
      <c r="E949" s="147"/>
      <c r="F949" s="141"/>
      <c r="G949" s="171"/>
      <c r="H949" s="143" t="s">
        <v>245</v>
      </c>
      <c r="I949" s="129"/>
      <c r="J949" s="200"/>
      <c r="K949" s="143" t="s">
        <v>245</v>
      </c>
      <c r="L949" s="129"/>
      <c r="M949" s="200"/>
      <c r="N949" s="143" t="s">
        <v>245</v>
      </c>
      <c r="O949" s="129"/>
      <c r="P949" s="200"/>
      <c r="Q949" s="143" t="s">
        <v>245</v>
      </c>
      <c r="R949" s="129"/>
      <c r="S949" s="200"/>
      <c r="T949" s="144" t="s">
        <v>246</v>
      </c>
      <c r="U949" s="172">
        <f>PRODUCT(G949,I949,L949,O949,R949)</f>
        <v>0</v>
      </c>
      <c r="V949" s="198" t="s">
        <v>330</v>
      </c>
      <c r="Z949" s="253"/>
      <c r="AA949" s="1"/>
      <c r="AB949" s="1"/>
      <c r="AC949" s="1"/>
      <c r="AD949" s="189"/>
      <c r="AE949" s="164"/>
      <c r="AF949" s="190"/>
      <c r="AI949" s="190"/>
      <c r="AL949" s="190"/>
      <c r="AO949" s="190"/>
      <c r="AR949" s="191"/>
      <c r="AS949" s="165"/>
      <c r="AT949" s="187"/>
    </row>
    <row r="950" spans="2:46" ht="15" customHeight="1" outlineLevel="1" x14ac:dyDescent="0.4">
      <c r="B950" s="251"/>
      <c r="C950" s="147"/>
      <c r="D950" s="147"/>
      <c r="E950" s="147"/>
      <c r="F950" s="141"/>
      <c r="G950" s="171"/>
      <c r="H950" s="143" t="s">
        <v>245</v>
      </c>
      <c r="I950" s="129"/>
      <c r="J950" s="200"/>
      <c r="K950" s="143" t="s">
        <v>245</v>
      </c>
      <c r="L950" s="129"/>
      <c r="M950" s="200"/>
      <c r="N950" s="143" t="s">
        <v>245</v>
      </c>
      <c r="O950" s="129"/>
      <c r="P950" s="200"/>
      <c r="Q950" s="143" t="s">
        <v>245</v>
      </c>
      <c r="R950" s="129"/>
      <c r="S950" s="200"/>
      <c r="T950" s="144" t="s">
        <v>246</v>
      </c>
      <c r="U950" s="172">
        <f t="shared" ref="U950:U974" si="112">PRODUCT(G950,I950,L950,O950,R950)</f>
        <v>0</v>
      </c>
      <c r="V950" s="198" t="s">
        <v>330</v>
      </c>
      <c r="Z950" s="253"/>
      <c r="AA950" s="1"/>
      <c r="AB950" s="1"/>
      <c r="AC950" s="1"/>
      <c r="AD950" s="189"/>
      <c r="AE950" s="164"/>
      <c r="AF950" s="190"/>
      <c r="AI950" s="190"/>
      <c r="AL950" s="190"/>
      <c r="AO950" s="190"/>
      <c r="AR950" s="191"/>
      <c r="AS950" s="165"/>
      <c r="AT950" s="187"/>
    </row>
    <row r="951" spans="2:46" ht="15" customHeight="1" outlineLevel="1" x14ac:dyDescent="0.4">
      <c r="B951" s="251"/>
      <c r="C951" s="147"/>
      <c r="D951" s="147"/>
      <c r="E951" s="147"/>
      <c r="F951" s="141"/>
      <c r="G951" s="171"/>
      <c r="H951" s="143" t="s">
        <v>245</v>
      </c>
      <c r="I951" s="129"/>
      <c r="J951" s="200"/>
      <c r="K951" s="143" t="s">
        <v>245</v>
      </c>
      <c r="L951" s="129"/>
      <c r="M951" s="200"/>
      <c r="N951" s="143" t="s">
        <v>245</v>
      </c>
      <c r="O951" s="129"/>
      <c r="P951" s="200"/>
      <c r="Q951" s="143" t="s">
        <v>245</v>
      </c>
      <c r="R951" s="129"/>
      <c r="S951" s="200"/>
      <c r="T951" s="144" t="s">
        <v>246</v>
      </c>
      <c r="U951" s="172">
        <f t="shared" si="112"/>
        <v>0</v>
      </c>
      <c r="V951" s="198" t="s">
        <v>330</v>
      </c>
      <c r="Z951" s="253"/>
      <c r="AA951" s="1"/>
      <c r="AB951" s="1"/>
      <c r="AC951" s="1"/>
      <c r="AD951" s="189"/>
      <c r="AE951" s="164"/>
      <c r="AF951" s="190"/>
      <c r="AI951" s="190"/>
      <c r="AL951" s="190"/>
      <c r="AO951" s="190"/>
      <c r="AR951" s="191"/>
      <c r="AS951" s="165"/>
      <c r="AT951" s="187"/>
    </row>
    <row r="952" spans="2:46" ht="15" customHeight="1" outlineLevel="1" x14ac:dyDescent="0.4">
      <c r="B952" s="251"/>
      <c r="C952" s="147"/>
      <c r="D952" s="147"/>
      <c r="E952" s="147"/>
      <c r="F952" s="141"/>
      <c r="G952" s="171"/>
      <c r="H952" s="143" t="s">
        <v>245</v>
      </c>
      <c r="I952" s="129"/>
      <c r="J952" s="200"/>
      <c r="K952" s="143" t="s">
        <v>245</v>
      </c>
      <c r="L952" s="129"/>
      <c r="M952" s="200"/>
      <c r="N952" s="143" t="s">
        <v>245</v>
      </c>
      <c r="O952" s="129"/>
      <c r="P952" s="200"/>
      <c r="Q952" s="143" t="s">
        <v>245</v>
      </c>
      <c r="R952" s="129"/>
      <c r="S952" s="200"/>
      <c r="T952" s="144" t="s">
        <v>246</v>
      </c>
      <c r="U952" s="172">
        <f t="shared" si="112"/>
        <v>0</v>
      </c>
      <c r="V952" s="198" t="s">
        <v>330</v>
      </c>
      <c r="Z952" s="253"/>
      <c r="AA952" s="1"/>
      <c r="AB952" s="1"/>
      <c r="AC952" s="1"/>
      <c r="AD952" s="189"/>
      <c r="AE952" s="164"/>
      <c r="AF952" s="190"/>
      <c r="AI952" s="190"/>
      <c r="AL952" s="190"/>
      <c r="AO952" s="190"/>
      <c r="AR952" s="191"/>
      <c r="AS952" s="165"/>
      <c r="AT952" s="187"/>
    </row>
    <row r="953" spans="2:46" ht="15" customHeight="1" outlineLevel="1" x14ac:dyDescent="0.4">
      <c r="B953" s="251"/>
      <c r="C953" s="147"/>
      <c r="D953" s="147"/>
      <c r="E953" s="147"/>
      <c r="F953" s="141"/>
      <c r="G953" s="171"/>
      <c r="H953" s="143" t="s">
        <v>245</v>
      </c>
      <c r="I953" s="129"/>
      <c r="J953" s="200"/>
      <c r="K953" s="143" t="s">
        <v>245</v>
      </c>
      <c r="L953" s="129"/>
      <c r="M953" s="200"/>
      <c r="N953" s="143" t="s">
        <v>245</v>
      </c>
      <c r="O953" s="129"/>
      <c r="P953" s="200"/>
      <c r="Q953" s="143" t="s">
        <v>245</v>
      </c>
      <c r="R953" s="129"/>
      <c r="S953" s="200"/>
      <c r="T953" s="144" t="s">
        <v>246</v>
      </c>
      <c r="U953" s="172">
        <f t="shared" si="112"/>
        <v>0</v>
      </c>
      <c r="V953" s="198" t="s">
        <v>330</v>
      </c>
      <c r="Z953" s="253"/>
      <c r="AA953" s="1"/>
      <c r="AB953" s="1"/>
      <c r="AC953" s="1"/>
      <c r="AD953" s="189"/>
      <c r="AE953" s="164"/>
      <c r="AF953" s="190"/>
      <c r="AI953" s="190"/>
      <c r="AL953" s="190"/>
      <c r="AO953" s="190"/>
      <c r="AR953" s="191"/>
      <c r="AS953" s="165"/>
      <c r="AT953" s="187"/>
    </row>
    <row r="954" spans="2:46" ht="15" customHeight="1" outlineLevel="1" x14ac:dyDescent="0.4">
      <c r="B954" s="251"/>
      <c r="C954" s="147"/>
      <c r="D954" s="147"/>
      <c r="E954" s="147"/>
      <c r="F954" s="141"/>
      <c r="G954" s="171"/>
      <c r="H954" s="143" t="s">
        <v>245</v>
      </c>
      <c r="I954" s="129"/>
      <c r="J954" s="200"/>
      <c r="K954" s="143" t="s">
        <v>245</v>
      </c>
      <c r="L954" s="129"/>
      <c r="M954" s="200"/>
      <c r="N954" s="143" t="s">
        <v>245</v>
      </c>
      <c r="O954" s="129"/>
      <c r="P954" s="200"/>
      <c r="Q954" s="143" t="s">
        <v>245</v>
      </c>
      <c r="R954" s="129"/>
      <c r="S954" s="200"/>
      <c r="T954" s="144" t="s">
        <v>246</v>
      </c>
      <c r="U954" s="172">
        <f t="shared" si="112"/>
        <v>0</v>
      </c>
      <c r="V954" s="198" t="s">
        <v>330</v>
      </c>
      <c r="Z954" s="253"/>
      <c r="AA954" s="1"/>
      <c r="AB954" s="1"/>
      <c r="AC954" s="1"/>
      <c r="AD954" s="189"/>
      <c r="AE954" s="164"/>
      <c r="AF954" s="190"/>
      <c r="AI954" s="190"/>
      <c r="AL954" s="190"/>
      <c r="AO954" s="190"/>
      <c r="AR954" s="191"/>
      <c r="AS954" s="165"/>
      <c r="AT954" s="187"/>
    </row>
    <row r="955" spans="2:46" ht="15" customHeight="1" outlineLevel="1" x14ac:dyDescent="0.4">
      <c r="B955" s="251"/>
      <c r="C955" s="147"/>
      <c r="D955" s="147"/>
      <c r="E955" s="147"/>
      <c r="F955" s="141"/>
      <c r="G955" s="171"/>
      <c r="H955" s="143" t="s">
        <v>245</v>
      </c>
      <c r="I955" s="129"/>
      <c r="J955" s="200"/>
      <c r="K955" s="143" t="s">
        <v>245</v>
      </c>
      <c r="L955" s="129"/>
      <c r="M955" s="200"/>
      <c r="N955" s="143" t="s">
        <v>245</v>
      </c>
      <c r="O955" s="129"/>
      <c r="P955" s="200"/>
      <c r="Q955" s="143" t="s">
        <v>245</v>
      </c>
      <c r="R955" s="129"/>
      <c r="S955" s="200"/>
      <c r="T955" s="144" t="s">
        <v>246</v>
      </c>
      <c r="U955" s="172">
        <f t="shared" si="112"/>
        <v>0</v>
      </c>
      <c r="V955" s="198" t="s">
        <v>330</v>
      </c>
      <c r="Z955" s="253"/>
      <c r="AA955" s="1"/>
      <c r="AB955" s="1"/>
      <c r="AC955" s="1"/>
      <c r="AD955" s="189"/>
      <c r="AE955" s="164"/>
      <c r="AF955" s="190"/>
      <c r="AI955" s="190"/>
      <c r="AL955" s="190"/>
      <c r="AO955" s="190"/>
      <c r="AR955" s="191"/>
      <c r="AS955" s="165"/>
      <c r="AT955" s="187"/>
    </row>
    <row r="956" spans="2:46" ht="15" hidden="1" customHeight="1" outlineLevel="2" x14ac:dyDescent="0.4">
      <c r="B956" s="251"/>
      <c r="C956" s="147"/>
      <c r="D956" s="147"/>
      <c r="E956" s="147"/>
      <c r="F956" s="141"/>
      <c r="G956" s="171"/>
      <c r="H956" s="143" t="s">
        <v>245</v>
      </c>
      <c r="I956" s="129"/>
      <c r="J956" s="200"/>
      <c r="K956" s="143" t="s">
        <v>245</v>
      </c>
      <c r="L956" s="129"/>
      <c r="M956" s="200"/>
      <c r="N956" s="143" t="s">
        <v>245</v>
      </c>
      <c r="O956" s="129"/>
      <c r="P956" s="200"/>
      <c r="Q956" s="143" t="s">
        <v>245</v>
      </c>
      <c r="R956" s="129"/>
      <c r="S956" s="200"/>
      <c r="T956" s="144" t="s">
        <v>246</v>
      </c>
      <c r="U956" s="172">
        <f t="shared" ref="U956:U965" si="113">PRODUCT(G956,I956,L956,O956,R956)</f>
        <v>0</v>
      </c>
      <c r="V956" s="198" t="s">
        <v>330</v>
      </c>
      <c r="Z956" s="253"/>
      <c r="AA956" s="1"/>
      <c r="AB956" s="1"/>
      <c r="AC956" s="1"/>
      <c r="AD956" s="189"/>
      <c r="AE956" s="164"/>
      <c r="AF956" s="190"/>
      <c r="AI956" s="190"/>
      <c r="AL956" s="190"/>
      <c r="AO956" s="190"/>
      <c r="AR956" s="191"/>
      <c r="AS956" s="165"/>
      <c r="AT956" s="187"/>
    </row>
    <row r="957" spans="2:46" ht="15" hidden="1" customHeight="1" outlineLevel="2" x14ac:dyDescent="0.4">
      <c r="B957" s="251"/>
      <c r="C957" s="147"/>
      <c r="D957" s="147"/>
      <c r="E957" s="147"/>
      <c r="F957" s="141"/>
      <c r="G957" s="171"/>
      <c r="H957" s="143" t="s">
        <v>245</v>
      </c>
      <c r="I957" s="129"/>
      <c r="J957" s="200"/>
      <c r="K957" s="143" t="s">
        <v>245</v>
      </c>
      <c r="L957" s="129"/>
      <c r="M957" s="200"/>
      <c r="N957" s="143" t="s">
        <v>245</v>
      </c>
      <c r="O957" s="129"/>
      <c r="P957" s="200"/>
      <c r="Q957" s="143" t="s">
        <v>245</v>
      </c>
      <c r="R957" s="129"/>
      <c r="S957" s="200"/>
      <c r="T957" s="144" t="s">
        <v>246</v>
      </c>
      <c r="U957" s="172">
        <f t="shared" si="113"/>
        <v>0</v>
      </c>
      <c r="V957" s="198" t="s">
        <v>330</v>
      </c>
      <c r="Z957" s="253"/>
      <c r="AA957" s="1"/>
      <c r="AB957" s="1"/>
      <c r="AC957" s="1"/>
      <c r="AD957" s="189"/>
      <c r="AE957" s="164"/>
      <c r="AF957" s="190"/>
      <c r="AI957" s="190"/>
      <c r="AL957" s="190"/>
      <c r="AO957" s="190"/>
      <c r="AR957" s="191"/>
      <c r="AS957" s="165"/>
      <c r="AT957" s="187"/>
    </row>
    <row r="958" spans="2:46" ht="15" hidden="1" customHeight="1" outlineLevel="2" x14ac:dyDescent="0.4">
      <c r="B958" s="251"/>
      <c r="C958" s="147"/>
      <c r="D958" s="147"/>
      <c r="E958" s="147"/>
      <c r="F958" s="141"/>
      <c r="G958" s="171"/>
      <c r="H958" s="143" t="s">
        <v>245</v>
      </c>
      <c r="I958" s="129"/>
      <c r="J958" s="200"/>
      <c r="K958" s="143" t="s">
        <v>245</v>
      </c>
      <c r="L958" s="129"/>
      <c r="M958" s="200"/>
      <c r="N958" s="143" t="s">
        <v>245</v>
      </c>
      <c r="O958" s="129"/>
      <c r="P958" s="200"/>
      <c r="Q958" s="143" t="s">
        <v>245</v>
      </c>
      <c r="R958" s="129"/>
      <c r="S958" s="200"/>
      <c r="T958" s="144" t="s">
        <v>246</v>
      </c>
      <c r="U958" s="172">
        <f t="shared" si="113"/>
        <v>0</v>
      </c>
      <c r="V958" s="198" t="s">
        <v>330</v>
      </c>
      <c r="Z958" s="253"/>
      <c r="AA958" s="1"/>
      <c r="AB958" s="1"/>
      <c r="AC958" s="1"/>
      <c r="AD958" s="189"/>
      <c r="AE958" s="164"/>
      <c r="AF958" s="190"/>
      <c r="AI958" s="190"/>
      <c r="AL958" s="190"/>
      <c r="AO958" s="190"/>
      <c r="AR958" s="191"/>
      <c r="AS958" s="165"/>
      <c r="AT958" s="187"/>
    </row>
    <row r="959" spans="2:46" ht="15" hidden="1" customHeight="1" outlineLevel="2" x14ac:dyDescent="0.4">
      <c r="B959" s="251"/>
      <c r="C959" s="147"/>
      <c r="D959" s="147"/>
      <c r="E959" s="147"/>
      <c r="F959" s="141"/>
      <c r="G959" s="171"/>
      <c r="H959" s="143" t="s">
        <v>245</v>
      </c>
      <c r="I959" s="129"/>
      <c r="J959" s="200"/>
      <c r="K959" s="143" t="s">
        <v>245</v>
      </c>
      <c r="L959" s="129"/>
      <c r="M959" s="200"/>
      <c r="N959" s="143" t="s">
        <v>245</v>
      </c>
      <c r="O959" s="129"/>
      <c r="P959" s="200"/>
      <c r="Q959" s="143" t="s">
        <v>245</v>
      </c>
      <c r="R959" s="129"/>
      <c r="S959" s="200"/>
      <c r="T959" s="144" t="s">
        <v>246</v>
      </c>
      <c r="U959" s="172">
        <f t="shared" si="113"/>
        <v>0</v>
      </c>
      <c r="V959" s="198" t="s">
        <v>330</v>
      </c>
      <c r="Z959" s="253"/>
      <c r="AA959" s="1"/>
      <c r="AB959" s="1"/>
      <c r="AC959" s="1"/>
      <c r="AD959" s="189"/>
      <c r="AE959" s="164"/>
      <c r="AF959" s="190"/>
      <c r="AI959" s="190"/>
      <c r="AL959" s="190"/>
      <c r="AO959" s="190"/>
      <c r="AR959" s="191"/>
      <c r="AS959" s="165"/>
      <c r="AT959" s="187"/>
    </row>
    <row r="960" spans="2:46" ht="15" hidden="1" customHeight="1" outlineLevel="2" x14ac:dyDescent="0.4">
      <c r="B960" s="251"/>
      <c r="C960" s="147"/>
      <c r="D960" s="147"/>
      <c r="E960" s="147"/>
      <c r="F960" s="141"/>
      <c r="G960" s="171"/>
      <c r="H960" s="143" t="s">
        <v>245</v>
      </c>
      <c r="I960" s="129"/>
      <c r="J960" s="200"/>
      <c r="K960" s="143" t="s">
        <v>245</v>
      </c>
      <c r="L960" s="129"/>
      <c r="M960" s="200"/>
      <c r="N960" s="143" t="s">
        <v>245</v>
      </c>
      <c r="O960" s="129"/>
      <c r="P960" s="200"/>
      <c r="Q960" s="143" t="s">
        <v>245</v>
      </c>
      <c r="R960" s="129"/>
      <c r="S960" s="200"/>
      <c r="T960" s="144" t="s">
        <v>246</v>
      </c>
      <c r="U960" s="172">
        <f t="shared" si="113"/>
        <v>0</v>
      </c>
      <c r="V960" s="198" t="s">
        <v>330</v>
      </c>
      <c r="Z960" s="253"/>
      <c r="AA960" s="1"/>
      <c r="AB960" s="1"/>
      <c r="AC960" s="1"/>
      <c r="AD960" s="189"/>
      <c r="AE960" s="164"/>
      <c r="AF960" s="190"/>
      <c r="AI960" s="190"/>
      <c r="AL960" s="190"/>
      <c r="AO960" s="190"/>
      <c r="AR960" s="191"/>
      <c r="AS960" s="165"/>
      <c r="AT960" s="187"/>
    </row>
    <row r="961" spans="2:46" ht="15" hidden="1" customHeight="1" outlineLevel="2" x14ac:dyDescent="0.4">
      <c r="B961" s="251"/>
      <c r="C961" s="147"/>
      <c r="D961" s="147"/>
      <c r="E961" s="147"/>
      <c r="F961" s="141"/>
      <c r="G961" s="171"/>
      <c r="H961" s="143" t="s">
        <v>245</v>
      </c>
      <c r="I961" s="129"/>
      <c r="J961" s="200"/>
      <c r="K961" s="143" t="s">
        <v>245</v>
      </c>
      <c r="L961" s="129"/>
      <c r="M961" s="200"/>
      <c r="N961" s="143" t="s">
        <v>245</v>
      </c>
      <c r="O961" s="129"/>
      <c r="P961" s="200"/>
      <c r="Q961" s="143" t="s">
        <v>245</v>
      </c>
      <c r="R961" s="129"/>
      <c r="S961" s="200"/>
      <c r="T961" s="144" t="s">
        <v>246</v>
      </c>
      <c r="U961" s="172">
        <f t="shared" si="113"/>
        <v>0</v>
      </c>
      <c r="V961" s="198" t="s">
        <v>330</v>
      </c>
      <c r="Z961" s="253"/>
      <c r="AA961" s="1"/>
      <c r="AB961" s="1"/>
      <c r="AC961" s="1"/>
      <c r="AD961" s="189"/>
      <c r="AE961" s="164"/>
      <c r="AF961" s="190"/>
      <c r="AI961" s="190"/>
      <c r="AL961" s="190"/>
      <c r="AO961" s="190"/>
      <c r="AR961" s="191"/>
      <c r="AS961" s="165"/>
      <c r="AT961" s="187"/>
    </row>
    <row r="962" spans="2:46" ht="15" hidden="1" customHeight="1" outlineLevel="2" x14ac:dyDescent="0.4">
      <c r="B962" s="251"/>
      <c r="C962" s="147"/>
      <c r="D962" s="147"/>
      <c r="E962" s="147"/>
      <c r="F962" s="141"/>
      <c r="G962" s="171"/>
      <c r="H962" s="143" t="s">
        <v>245</v>
      </c>
      <c r="I962" s="129"/>
      <c r="J962" s="200"/>
      <c r="K962" s="143" t="s">
        <v>245</v>
      </c>
      <c r="L962" s="129"/>
      <c r="M962" s="200"/>
      <c r="N962" s="143" t="s">
        <v>245</v>
      </c>
      <c r="O962" s="129"/>
      <c r="P962" s="200"/>
      <c r="Q962" s="143" t="s">
        <v>245</v>
      </c>
      <c r="R962" s="129"/>
      <c r="S962" s="200"/>
      <c r="T962" s="144" t="s">
        <v>246</v>
      </c>
      <c r="U962" s="172">
        <f t="shared" si="113"/>
        <v>0</v>
      </c>
      <c r="V962" s="198" t="s">
        <v>330</v>
      </c>
      <c r="Z962" s="253"/>
      <c r="AA962" s="1"/>
      <c r="AB962" s="1"/>
      <c r="AC962" s="1"/>
      <c r="AD962" s="189"/>
      <c r="AE962" s="164"/>
      <c r="AF962" s="190"/>
      <c r="AI962" s="190"/>
      <c r="AL962" s="190"/>
      <c r="AO962" s="190"/>
      <c r="AR962" s="191"/>
      <c r="AS962" s="165"/>
      <c r="AT962" s="187"/>
    </row>
    <row r="963" spans="2:46" ht="15" hidden="1" customHeight="1" outlineLevel="2" x14ac:dyDescent="0.4">
      <c r="B963" s="251"/>
      <c r="C963" s="147"/>
      <c r="D963" s="147"/>
      <c r="E963" s="147"/>
      <c r="F963" s="141"/>
      <c r="G963" s="171"/>
      <c r="H963" s="143" t="s">
        <v>245</v>
      </c>
      <c r="I963" s="129"/>
      <c r="J963" s="200"/>
      <c r="K963" s="143" t="s">
        <v>245</v>
      </c>
      <c r="L963" s="129"/>
      <c r="M963" s="200"/>
      <c r="N963" s="143" t="s">
        <v>245</v>
      </c>
      <c r="O963" s="129"/>
      <c r="P963" s="200"/>
      <c r="Q963" s="143" t="s">
        <v>245</v>
      </c>
      <c r="R963" s="129"/>
      <c r="S963" s="200"/>
      <c r="T963" s="144" t="s">
        <v>246</v>
      </c>
      <c r="U963" s="172">
        <f t="shared" si="113"/>
        <v>0</v>
      </c>
      <c r="V963" s="198" t="s">
        <v>330</v>
      </c>
      <c r="Z963" s="253"/>
      <c r="AA963" s="1"/>
      <c r="AB963" s="1"/>
      <c r="AC963" s="1"/>
      <c r="AD963" s="189"/>
      <c r="AE963" s="164"/>
      <c r="AF963" s="190"/>
      <c r="AI963" s="190"/>
      <c r="AL963" s="190"/>
      <c r="AO963" s="190"/>
      <c r="AR963" s="191"/>
      <c r="AS963" s="165"/>
      <c r="AT963" s="187"/>
    </row>
    <row r="964" spans="2:46" ht="15" hidden="1" customHeight="1" outlineLevel="2" x14ac:dyDescent="0.4">
      <c r="B964" s="251"/>
      <c r="C964" s="147"/>
      <c r="D964" s="147"/>
      <c r="E964" s="147"/>
      <c r="F964" s="141"/>
      <c r="G964" s="171"/>
      <c r="H964" s="143" t="s">
        <v>245</v>
      </c>
      <c r="I964" s="129"/>
      <c r="J964" s="200"/>
      <c r="K964" s="143" t="s">
        <v>245</v>
      </c>
      <c r="L964" s="129"/>
      <c r="M964" s="200"/>
      <c r="N964" s="143" t="s">
        <v>245</v>
      </c>
      <c r="O964" s="129"/>
      <c r="P964" s="200"/>
      <c r="Q964" s="143" t="s">
        <v>245</v>
      </c>
      <c r="R964" s="129"/>
      <c r="S964" s="200"/>
      <c r="T964" s="144" t="s">
        <v>246</v>
      </c>
      <c r="U964" s="172">
        <f t="shared" si="113"/>
        <v>0</v>
      </c>
      <c r="V964" s="198" t="s">
        <v>330</v>
      </c>
      <c r="Z964" s="253"/>
      <c r="AA964" s="1"/>
      <c r="AB964" s="1"/>
      <c r="AC964" s="1"/>
      <c r="AD964" s="189"/>
      <c r="AE964" s="164"/>
      <c r="AF964" s="190"/>
      <c r="AI964" s="190"/>
      <c r="AL964" s="190"/>
      <c r="AO964" s="190"/>
      <c r="AR964" s="191"/>
      <c r="AS964" s="165"/>
      <c r="AT964" s="187"/>
    </row>
    <row r="965" spans="2:46" ht="15" hidden="1" customHeight="1" outlineLevel="2" x14ac:dyDescent="0.4">
      <c r="B965" s="251"/>
      <c r="C965" s="147"/>
      <c r="D965" s="147"/>
      <c r="E965" s="147"/>
      <c r="F965" s="141"/>
      <c r="G965" s="171"/>
      <c r="H965" s="143" t="s">
        <v>245</v>
      </c>
      <c r="I965" s="129"/>
      <c r="J965" s="200"/>
      <c r="K965" s="143" t="s">
        <v>245</v>
      </c>
      <c r="L965" s="129"/>
      <c r="M965" s="200"/>
      <c r="N965" s="143" t="s">
        <v>245</v>
      </c>
      <c r="O965" s="129"/>
      <c r="P965" s="200"/>
      <c r="Q965" s="143" t="s">
        <v>245</v>
      </c>
      <c r="R965" s="129"/>
      <c r="S965" s="200"/>
      <c r="T965" s="144" t="s">
        <v>246</v>
      </c>
      <c r="U965" s="172">
        <f t="shared" si="113"/>
        <v>0</v>
      </c>
      <c r="V965" s="198" t="s">
        <v>330</v>
      </c>
      <c r="Z965" s="253"/>
      <c r="AA965" s="1"/>
      <c r="AB965" s="1"/>
      <c r="AC965" s="1"/>
      <c r="AD965" s="189"/>
      <c r="AE965" s="164"/>
      <c r="AF965" s="190"/>
      <c r="AI965" s="190"/>
      <c r="AL965" s="190"/>
      <c r="AO965" s="190"/>
      <c r="AR965" s="191"/>
      <c r="AS965" s="165"/>
      <c r="AT965" s="187"/>
    </row>
    <row r="966" spans="2:46" ht="15" hidden="1" customHeight="1" outlineLevel="2" x14ac:dyDescent="0.4">
      <c r="B966" s="251"/>
      <c r="C966" s="147"/>
      <c r="D966" s="147"/>
      <c r="E966" s="147"/>
      <c r="F966" s="141"/>
      <c r="G966" s="171"/>
      <c r="H966" s="143" t="s">
        <v>245</v>
      </c>
      <c r="I966" s="129"/>
      <c r="J966" s="200"/>
      <c r="K966" s="143" t="s">
        <v>245</v>
      </c>
      <c r="L966" s="129"/>
      <c r="M966" s="200"/>
      <c r="N966" s="143" t="s">
        <v>245</v>
      </c>
      <c r="O966" s="129"/>
      <c r="P966" s="200"/>
      <c r="Q966" s="143" t="s">
        <v>245</v>
      </c>
      <c r="R966" s="129"/>
      <c r="S966" s="200"/>
      <c r="T966" s="144" t="s">
        <v>246</v>
      </c>
      <c r="U966" s="172">
        <f t="shared" si="112"/>
        <v>0</v>
      </c>
      <c r="V966" s="198" t="s">
        <v>330</v>
      </c>
      <c r="Z966" s="253"/>
      <c r="AA966" s="1"/>
      <c r="AB966" s="1"/>
      <c r="AC966" s="1"/>
      <c r="AD966" s="189"/>
      <c r="AE966" s="164"/>
      <c r="AF966" s="190"/>
      <c r="AI966" s="190"/>
      <c r="AL966" s="190"/>
      <c r="AO966" s="190"/>
      <c r="AR966" s="191"/>
      <c r="AS966" s="165"/>
      <c r="AT966" s="187"/>
    </row>
    <row r="967" spans="2:46" ht="15" hidden="1" customHeight="1" outlineLevel="2" x14ac:dyDescent="0.4">
      <c r="B967" s="251"/>
      <c r="C967" s="147"/>
      <c r="D967" s="147"/>
      <c r="E967" s="147"/>
      <c r="F967" s="141"/>
      <c r="G967" s="171"/>
      <c r="H967" s="143" t="s">
        <v>245</v>
      </c>
      <c r="I967" s="129"/>
      <c r="J967" s="200"/>
      <c r="K967" s="143" t="s">
        <v>245</v>
      </c>
      <c r="L967" s="129"/>
      <c r="M967" s="200"/>
      <c r="N967" s="143" t="s">
        <v>245</v>
      </c>
      <c r="O967" s="129"/>
      <c r="P967" s="200"/>
      <c r="Q967" s="143" t="s">
        <v>245</v>
      </c>
      <c r="R967" s="129"/>
      <c r="S967" s="200"/>
      <c r="T967" s="144" t="s">
        <v>246</v>
      </c>
      <c r="U967" s="172">
        <f t="shared" si="112"/>
        <v>0</v>
      </c>
      <c r="V967" s="198" t="s">
        <v>330</v>
      </c>
      <c r="Z967" s="253"/>
      <c r="AA967" s="1"/>
      <c r="AB967" s="1"/>
      <c r="AC967" s="1"/>
      <c r="AD967" s="189"/>
      <c r="AE967" s="164"/>
      <c r="AF967" s="190"/>
      <c r="AI967" s="190"/>
      <c r="AL967" s="190"/>
      <c r="AO967" s="190"/>
      <c r="AR967" s="191"/>
      <c r="AS967" s="165"/>
      <c r="AT967" s="187"/>
    </row>
    <row r="968" spans="2:46" ht="15" hidden="1" customHeight="1" outlineLevel="2" x14ac:dyDescent="0.4">
      <c r="B968" s="251"/>
      <c r="C968" s="147"/>
      <c r="D968" s="147"/>
      <c r="E968" s="147"/>
      <c r="F968" s="141"/>
      <c r="G968" s="171"/>
      <c r="H968" s="143" t="s">
        <v>245</v>
      </c>
      <c r="I968" s="129"/>
      <c r="J968" s="200"/>
      <c r="K968" s="143" t="s">
        <v>245</v>
      </c>
      <c r="L968" s="129"/>
      <c r="M968" s="200"/>
      <c r="N968" s="143" t="s">
        <v>245</v>
      </c>
      <c r="O968" s="129"/>
      <c r="P968" s="200"/>
      <c r="Q968" s="143" t="s">
        <v>245</v>
      </c>
      <c r="R968" s="129"/>
      <c r="S968" s="200"/>
      <c r="T968" s="144" t="s">
        <v>246</v>
      </c>
      <c r="U968" s="172">
        <f t="shared" si="112"/>
        <v>0</v>
      </c>
      <c r="V968" s="198" t="s">
        <v>330</v>
      </c>
      <c r="Z968" s="253"/>
      <c r="AA968" s="1"/>
      <c r="AB968" s="1"/>
      <c r="AC968" s="1"/>
      <c r="AD968" s="189"/>
      <c r="AE968" s="164"/>
      <c r="AF968" s="190"/>
      <c r="AI968" s="190"/>
      <c r="AL968" s="190"/>
      <c r="AO968" s="190"/>
      <c r="AR968" s="191"/>
      <c r="AS968" s="165"/>
      <c r="AT968" s="187"/>
    </row>
    <row r="969" spans="2:46" ht="15" hidden="1" customHeight="1" outlineLevel="2" x14ac:dyDescent="0.4">
      <c r="B969" s="251"/>
      <c r="C969" s="147"/>
      <c r="D969" s="147"/>
      <c r="E969" s="147"/>
      <c r="F969" s="141"/>
      <c r="G969" s="171"/>
      <c r="H969" s="143" t="s">
        <v>245</v>
      </c>
      <c r="I969" s="129"/>
      <c r="J969" s="200"/>
      <c r="K969" s="143" t="s">
        <v>245</v>
      </c>
      <c r="L969" s="129"/>
      <c r="M969" s="200"/>
      <c r="N969" s="143" t="s">
        <v>245</v>
      </c>
      <c r="O969" s="129"/>
      <c r="P969" s="200"/>
      <c r="Q969" s="143" t="s">
        <v>245</v>
      </c>
      <c r="R969" s="129"/>
      <c r="S969" s="200"/>
      <c r="T969" s="144" t="s">
        <v>246</v>
      </c>
      <c r="U969" s="172">
        <f t="shared" si="112"/>
        <v>0</v>
      </c>
      <c r="V969" s="198" t="s">
        <v>330</v>
      </c>
      <c r="Z969" s="253"/>
      <c r="AA969" s="1"/>
      <c r="AB969" s="1"/>
      <c r="AC969" s="1"/>
      <c r="AD969" s="189"/>
      <c r="AE969" s="164"/>
      <c r="AF969" s="190"/>
      <c r="AI969" s="190"/>
      <c r="AL969" s="190"/>
      <c r="AO969" s="190"/>
      <c r="AR969" s="191"/>
      <c r="AS969" s="165"/>
      <c r="AT969" s="187"/>
    </row>
    <row r="970" spans="2:46" ht="15" hidden="1" customHeight="1" outlineLevel="2" x14ac:dyDescent="0.4">
      <c r="B970" s="251"/>
      <c r="C970" s="147"/>
      <c r="D970" s="147"/>
      <c r="E970" s="147"/>
      <c r="F970" s="141"/>
      <c r="G970" s="171"/>
      <c r="H970" s="143" t="s">
        <v>245</v>
      </c>
      <c r="I970" s="129"/>
      <c r="J970" s="200"/>
      <c r="K970" s="143" t="s">
        <v>245</v>
      </c>
      <c r="L970" s="129"/>
      <c r="M970" s="200"/>
      <c r="N970" s="143" t="s">
        <v>245</v>
      </c>
      <c r="O970" s="129"/>
      <c r="P970" s="200"/>
      <c r="Q970" s="143" t="s">
        <v>245</v>
      </c>
      <c r="R970" s="129"/>
      <c r="S970" s="200"/>
      <c r="T970" s="144" t="s">
        <v>246</v>
      </c>
      <c r="U970" s="172">
        <f t="shared" si="112"/>
        <v>0</v>
      </c>
      <c r="V970" s="198" t="s">
        <v>330</v>
      </c>
      <c r="Z970" s="253"/>
      <c r="AA970" s="1"/>
      <c r="AB970" s="1"/>
      <c r="AC970" s="1"/>
      <c r="AD970" s="189"/>
      <c r="AE970" s="164"/>
      <c r="AF970" s="190"/>
      <c r="AI970" s="190"/>
      <c r="AL970" s="190"/>
      <c r="AO970" s="190"/>
      <c r="AR970" s="191"/>
      <c r="AS970" s="165"/>
      <c r="AT970" s="187"/>
    </row>
    <row r="971" spans="2:46" ht="15" hidden="1" customHeight="1" outlineLevel="2" x14ac:dyDescent="0.4">
      <c r="B971" s="251"/>
      <c r="C971" s="147"/>
      <c r="D971" s="147"/>
      <c r="E971" s="147"/>
      <c r="F971" s="141"/>
      <c r="G971" s="171"/>
      <c r="H971" s="143" t="s">
        <v>245</v>
      </c>
      <c r="I971" s="129"/>
      <c r="J971" s="200"/>
      <c r="K971" s="143" t="s">
        <v>245</v>
      </c>
      <c r="L971" s="129"/>
      <c r="M971" s="200"/>
      <c r="N971" s="143" t="s">
        <v>245</v>
      </c>
      <c r="O971" s="129"/>
      <c r="P971" s="200"/>
      <c r="Q971" s="143" t="s">
        <v>245</v>
      </c>
      <c r="R971" s="129"/>
      <c r="S971" s="200"/>
      <c r="T971" s="144" t="s">
        <v>246</v>
      </c>
      <c r="U971" s="172">
        <f t="shared" si="112"/>
        <v>0</v>
      </c>
      <c r="V971" s="198" t="s">
        <v>330</v>
      </c>
      <c r="Z971" s="253"/>
      <c r="AA971" s="1"/>
      <c r="AB971" s="1"/>
      <c r="AC971" s="1"/>
      <c r="AD971" s="189"/>
      <c r="AE971" s="164"/>
      <c r="AF971" s="190"/>
      <c r="AI971" s="190"/>
      <c r="AL971" s="190"/>
      <c r="AO971" s="190"/>
      <c r="AR971" s="191"/>
      <c r="AS971" s="165"/>
      <c r="AT971" s="187"/>
    </row>
    <row r="972" spans="2:46" ht="15" hidden="1" customHeight="1" outlineLevel="2" x14ac:dyDescent="0.4">
      <c r="B972" s="251"/>
      <c r="C972" s="147"/>
      <c r="D972" s="147"/>
      <c r="E972" s="147"/>
      <c r="F972" s="141"/>
      <c r="G972" s="171"/>
      <c r="H972" s="143" t="s">
        <v>245</v>
      </c>
      <c r="I972" s="129"/>
      <c r="J972" s="200"/>
      <c r="K972" s="143" t="s">
        <v>245</v>
      </c>
      <c r="L972" s="129"/>
      <c r="M972" s="200"/>
      <c r="N972" s="143" t="s">
        <v>245</v>
      </c>
      <c r="O972" s="129"/>
      <c r="P972" s="200"/>
      <c r="Q972" s="143" t="s">
        <v>245</v>
      </c>
      <c r="R972" s="129"/>
      <c r="S972" s="200"/>
      <c r="T972" s="144" t="s">
        <v>246</v>
      </c>
      <c r="U972" s="172">
        <f t="shared" si="112"/>
        <v>0</v>
      </c>
      <c r="V972" s="198" t="s">
        <v>330</v>
      </c>
      <c r="Z972" s="253"/>
      <c r="AA972" s="1"/>
      <c r="AB972" s="1"/>
      <c r="AC972" s="1"/>
      <c r="AD972" s="189"/>
      <c r="AE972" s="164"/>
      <c r="AF972" s="190"/>
      <c r="AI972" s="190"/>
      <c r="AL972" s="190"/>
      <c r="AO972" s="190"/>
      <c r="AR972" s="191"/>
      <c r="AS972" s="165"/>
      <c r="AT972" s="187"/>
    </row>
    <row r="973" spans="2:46" ht="15" hidden="1" customHeight="1" outlineLevel="2" x14ac:dyDescent="0.4">
      <c r="B973" s="251"/>
      <c r="C973" s="147"/>
      <c r="D973" s="147"/>
      <c r="E973" s="147"/>
      <c r="F973" s="141"/>
      <c r="G973" s="171"/>
      <c r="H973" s="143" t="s">
        <v>245</v>
      </c>
      <c r="I973" s="129"/>
      <c r="J973" s="200"/>
      <c r="K973" s="143" t="s">
        <v>245</v>
      </c>
      <c r="L973" s="129"/>
      <c r="M973" s="200"/>
      <c r="N973" s="143" t="s">
        <v>245</v>
      </c>
      <c r="O973" s="129"/>
      <c r="P973" s="200"/>
      <c r="Q973" s="143" t="s">
        <v>245</v>
      </c>
      <c r="R973" s="129"/>
      <c r="S973" s="200"/>
      <c r="T973" s="144" t="s">
        <v>246</v>
      </c>
      <c r="U973" s="172">
        <f t="shared" si="112"/>
        <v>0</v>
      </c>
      <c r="V973" s="198" t="s">
        <v>330</v>
      </c>
      <c r="Z973" s="253"/>
      <c r="AA973" s="1"/>
      <c r="AB973" s="1"/>
      <c r="AC973" s="1"/>
      <c r="AD973" s="189"/>
      <c r="AE973" s="164"/>
      <c r="AF973" s="190"/>
      <c r="AI973" s="190"/>
      <c r="AL973" s="190"/>
      <c r="AO973" s="190"/>
      <c r="AR973" s="191"/>
      <c r="AS973" s="165"/>
      <c r="AT973" s="187"/>
    </row>
    <row r="974" spans="2:46" ht="15" hidden="1" customHeight="1" outlineLevel="2" x14ac:dyDescent="0.4">
      <c r="B974" s="251"/>
      <c r="C974" s="147"/>
      <c r="D974" s="147"/>
      <c r="E974" s="147"/>
      <c r="F974" s="141"/>
      <c r="G974" s="171"/>
      <c r="H974" s="143" t="s">
        <v>245</v>
      </c>
      <c r="I974" s="129"/>
      <c r="J974" s="200"/>
      <c r="K974" s="143" t="s">
        <v>245</v>
      </c>
      <c r="L974" s="129"/>
      <c r="M974" s="200"/>
      <c r="N974" s="143" t="s">
        <v>245</v>
      </c>
      <c r="O974" s="129"/>
      <c r="P974" s="200"/>
      <c r="Q974" s="143" t="s">
        <v>245</v>
      </c>
      <c r="R974" s="129"/>
      <c r="S974" s="200"/>
      <c r="T974" s="144" t="s">
        <v>246</v>
      </c>
      <c r="U974" s="172">
        <f t="shared" si="112"/>
        <v>0</v>
      </c>
      <c r="V974" s="198" t="s">
        <v>330</v>
      </c>
      <c r="Z974" s="253"/>
      <c r="AA974" s="1"/>
      <c r="AB974" s="1"/>
      <c r="AC974" s="1"/>
      <c r="AD974" s="189"/>
      <c r="AE974" s="164"/>
      <c r="AF974" s="190"/>
      <c r="AI974" s="190"/>
      <c r="AL974" s="190"/>
      <c r="AO974" s="190"/>
      <c r="AR974" s="191"/>
      <c r="AS974" s="165"/>
      <c r="AT974" s="187"/>
    </row>
    <row r="975" spans="2:46" ht="15" hidden="1" customHeight="1" outlineLevel="2" x14ac:dyDescent="0.4">
      <c r="B975" s="251"/>
      <c r="C975" s="147"/>
      <c r="D975" s="147"/>
      <c r="E975" s="147"/>
      <c r="F975" s="141"/>
      <c r="G975" s="171"/>
      <c r="H975" s="143" t="s">
        <v>245</v>
      </c>
      <c r="I975" s="129"/>
      <c r="J975" s="200"/>
      <c r="K975" s="143" t="s">
        <v>245</v>
      </c>
      <c r="L975" s="129"/>
      <c r="M975" s="200"/>
      <c r="N975" s="143" t="s">
        <v>245</v>
      </c>
      <c r="O975" s="129"/>
      <c r="P975" s="200"/>
      <c r="Q975" s="143" t="s">
        <v>245</v>
      </c>
      <c r="R975" s="129"/>
      <c r="S975" s="200"/>
      <c r="T975" s="144" t="s">
        <v>246</v>
      </c>
      <c r="U975" s="172">
        <f>PRODUCT(G975,I975,L975,O975,R975)</f>
        <v>0</v>
      </c>
      <c r="V975" s="198" t="s">
        <v>330</v>
      </c>
      <c r="Z975" s="253"/>
      <c r="AA975" s="1"/>
      <c r="AB975" s="1"/>
      <c r="AC975" s="1"/>
      <c r="AD975" s="189"/>
      <c r="AE975" s="164"/>
      <c r="AF975" s="190"/>
      <c r="AI975" s="190"/>
      <c r="AL975" s="190"/>
      <c r="AO975" s="190"/>
      <c r="AR975" s="191"/>
      <c r="AS975" s="165"/>
      <c r="AT975" s="187"/>
    </row>
    <row r="976" spans="2:46" ht="15" customHeight="1" outlineLevel="1" collapsed="1" x14ac:dyDescent="0.4">
      <c r="B976" s="252"/>
      <c r="C976" s="149"/>
      <c r="D976" s="155"/>
      <c r="E976" s="149"/>
      <c r="F976" s="150"/>
      <c r="G976" s="180"/>
      <c r="H976" s="152"/>
      <c r="I976" s="136"/>
      <c r="J976" s="136"/>
      <c r="K976" s="152"/>
      <c r="L976" s="136"/>
      <c r="M976" s="136"/>
      <c r="N976" s="152"/>
      <c r="O976" s="136"/>
      <c r="P976" s="136"/>
      <c r="Q976" s="152"/>
      <c r="R976" s="136"/>
      <c r="S976" s="136"/>
      <c r="T976" s="127" t="s">
        <v>253</v>
      </c>
      <c r="U976" s="172">
        <f>ROUNDDOWN(SUM(U946:U975),-3)</f>
        <v>0</v>
      </c>
      <c r="V976" s="138"/>
      <c r="Z976" s="253"/>
      <c r="AA976" s="1"/>
      <c r="AB976" s="1"/>
      <c r="AC976" s="1"/>
      <c r="AD976" s="189"/>
      <c r="AE976" s="194"/>
      <c r="AF976" s="190"/>
      <c r="AI976" s="190"/>
      <c r="AL976" s="190"/>
      <c r="AO976" s="190"/>
      <c r="AR976" s="182"/>
      <c r="AS976" s="165"/>
      <c r="AT976" s="187"/>
    </row>
    <row r="977" spans="2:46" ht="15" customHeight="1" outlineLevel="2" x14ac:dyDescent="0.4">
      <c r="B977" s="250" t="s">
        <v>288</v>
      </c>
      <c r="C977" s="133" t="str">
        <f>IF('03-1_収支予算書'!B93="","",'03-1_収支予算書'!B93)</f>
        <v/>
      </c>
      <c r="D977" s="134" t="e">
        <f>IF('03-1_収支予算書'!C93="","",'03-1_収支予算書'!C93)*1000</f>
        <v>#VALUE!</v>
      </c>
      <c r="E977" s="134" t="e">
        <f>IF('03-1_収支予算書'!D93="","",'03-1_収支予算書'!D93)*1000</f>
        <v>#VALUE!</v>
      </c>
      <c r="F977" s="150"/>
      <c r="G977" s="179"/>
      <c r="H977" s="136"/>
      <c r="I977" s="136"/>
      <c r="J977" s="136"/>
      <c r="K977" s="136"/>
      <c r="L977" s="136"/>
      <c r="M977" s="136"/>
      <c r="N977" s="136"/>
      <c r="O977" s="136"/>
      <c r="P977" s="136"/>
      <c r="Q977" s="136"/>
      <c r="R977" s="136"/>
      <c r="S977" s="136"/>
      <c r="T977" s="136"/>
      <c r="U977" s="175"/>
      <c r="V977" s="138"/>
      <c r="Z977" s="253"/>
      <c r="AA977" s="1"/>
      <c r="AB977" s="186"/>
      <c r="AC977" s="186"/>
      <c r="AD977" s="189"/>
      <c r="AT977" s="187"/>
    </row>
    <row r="978" spans="2:46" ht="15" customHeight="1" outlineLevel="2" x14ac:dyDescent="0.4">
      <c r="B978" s="251"/>
      <c r="C978" s="139" t="s">
        <v>244</v>
      </c>
      <c r="D978" s="140">
        <f>ROUNDDOWN(SUMIF(V978:V1007,"助成金以外からの支出",U978:U1007),-3)</f>
        <v>0</v>
      </c>
      <c r="E978" s="140">
        <f>ROUNDDOWN(SUMIF(V978:V1007,"助成金からの支出",U978:U1007),-3)</f>
        <v>0</v>
      </c>
      <c r="F978" s="141"/>
      <c r="G978" s="171"/>
      <c r="H978" s="143" t="s">
        <v>245</v>
      </c>
      <c r="I978" s="129"/>
      <c r="J978" s="200"/>
      <c r="K978" s="143" t="s">
        <v>245</v>
      </c>
      <c r="L978" s="129"/>
      <c r="M978" s="200"/>
      <c r="N978" s="143" t="s">
        <v>245</v>
      </c>
      <c r="O978" s="129"/>
      <c r="P978" s="200"/>
      <c r="Q978" s="143" t="s">
        <v>245</v>
      </c>
      <c r="R978" s="129"/>
      <c r="S978" s="200"/>
      <c r="T978" s="144" t="s">
        <v>246</v>
      </c>
      <c r="U978" s="172">
        <f>PRODUCT(G978,I978,L978,O978,R978)</f>
        <v>0</v>
      </c>
      <c r="V978" s="198" t="s">
        <v>330</v>
      </c>
      <c r="Z978" s="253"/>
      <c r="AA978" s="188"/>
      <c r="AB978" s="163"/>
      <c r="AC978" s="163"/>
      <c r="AD978" s="189"/>
      <c r="AE978" s="164"/>
      <c r="AF978" s="190"/>
      <c r="AI978" s="190"/>
      <c r="AL978" s="190"/>
      <c r="AO978" s="190"/>
      <c r="AR978" s="191"/>
      <c r="AS978" s="165"/>
      <c r="AT978" s="187"/>
    </row>
    <row r="979" spans="2:46" ht="15" customHeight="1" outlineLevel="2" x14ac:dyDescent="0.4">
      <c r="B979" s="251"/>
      <c r="C979" s="145" t="s">
        <v>250</v>
      </c>
      <c r="D979" s="146" t="e">
        <f>IF(EXACT(D977,D978),"一致","不一致")</f>
        <v>#VALUE!</v>
      </c>
      <c r="E979" s="146" t="e">
        <f>IF(EXACT(E977,E978),"一致","不一致")</f>
        <v>#VALUE!</v>
      </c>
      <c r="F979" s="141"/>
      <c r="G979" s="171"/>
      <c r="H979" s="143" t="s">
        <v>245</v>
      </c>
      <c r="I979" s="129"/>
      <c r="J979" s="200"/>
      <c r="K979" s="143" t="s">
        <v>245</v>
      </c>
      <c r="L979" s="129"/>
      <c r="M979" s="200"/>
      <c r="N979" s="143" t="s">
        <v>245</v>
      </c>
      <c r="O979" s="129"/>
      <c r="P979" s="200"/>
      <c r="Q979" s="143" t="s">
        <v>245</v>
      </c>
      <c r="R979" s="129"/>
      <c r="S979" s="200"/>
      <c r="T979" s="144" t="s">
        <v>246</v>
      </c>
      <c r="U979" s="172">
        <f>PRODUCT(G979,I979,L979,O979,R979)</f>
        <v>0</v>
      </c>
      <c r="V979" s="198" t="s">
        <v>330</v>
      </c>
      <c r="Z979" s="253"/>
      <c r="AA979" s="192"/>
      <c r="AB979" s="11"/>
      <c r="AC979" s="11"/>
      <c r="AD979" s="189"/>
      <c r="AE979" s="164"/>
      <c r="AF979" s="190"/>
      <c r="AI979" s="190"/>
      <c r="AL979" s="190"/>
      <c r="AO979" s="190"/>
      <c r="AR979" s="191"/>
      <c r="AS979" s="165"/>
      <c r="AT979" s="187"/>
    </row>
    <row r="980" spans="2:46" ht="15" customHeight="1" outlineLevel="2" x14ac:dyDescent="0.4">
      <c r="B980" s="251"/>
      <c r="C980" s="147"/>
      <c r="D980" s="147"/>
      <c r="E980" s="147"/>
      <c r="F980" s="141"/>
      <c r="G980" s="171"/>
      <c r="H980" s="143" t="s">
        <v>245</v>
      </c>
      <c r="I980" s="129"/>
      <c r="J980" s="200"/>
      <c r="K980" s="143" t="s">
        <v>245</v>
      </c>
      <c r="L980" s="129"/>
      <c r="M980" s="200"/>
      <c r="N980" s="143" t="s">
        <v>245</v>
      </c>
      <c r="O980" s="129"/>
      <c r="P980" s="200"/>
      <c r="Q980" s="143" t="s">
        <v>245</v>
      </c>
      <c r="R980" s="129"/>
      <c r="S980" s="200"/>
      <c r="T980" s="144" t="s">
        <v>246</v>
      </c>
      <c r="U980" s="172">
        <f>PRODUCT(G980,I980,L980,O980,R980)</f>
        <v>0</v>
      </c>
      <c r="V980" s="198" t="s">
        <v>330</v>
      </c>
      <c r="Z980" s="253"/>
      <c r="AA980" s="1"/>
      <c r="AB980" s="1"/>
      <c r="AC980" s="1"/>
      <c r="AD980" s="189"/>
      <c r="AE980" s="164"/>
      <c r="AF980" s="190"/>
      <c r="AI980" s="190"/>
      <c r="AL980" s="190"/>
      <c r="AO980" s="190"/>
      <c r="AR980" s="191"/>
      <c r="AS980" s="165"/>
      <c r="AT980" s="187"/>
    </row>
    <row r="981" spans="2:46" ht="15" customHeight="1" outlineLevel="2" x14ac:dyDescent="0.4">
      <c r="B981" s="251"/>
      <c r="C981" s="147"/>
      <c r="D981" s="147"/>
      <c r="E981" s="147"/>
      <c r="F981" s="141"/>
      <c r="G981" s="171"/>
      <c r="H981" s="143" t="s">
        <v>245</v>
      </c>
      <c r="I981" s="129"/>
      <c r="J981" s="200"/>
      <c r="K981" s="143" t="s">
        <v>245</v>
      </c>
      <c r="L981" s="129"/>
      <c r="M981" s="200"/>
      <c r="N981" s="143" t="s">
        <v>245</v>
      </c>
      <c r="O981" s="129"/>
      <c r="P981" s="200"/>
      <c r="Q981" s="143" t="s">
        <v>245</v>
      </c>
      <c r="R981" s="129"/>
      <c r="S981" s="200"/>
      <c r="T981" s="144" t="s">
        <v>246</v>
      </c>
      <c r="U981" s="172">
        <f>PRODUCT(G981,I981,L981,O981,R981)</f>
        <v>0</v>
      </c>
      <c r="V981" s="198" t="s">
        <v>330</v>
      </c>
      <c r="Z981" s="253"/>
      <c r="AA981" s="1"/>
      <c r="AB981" s="1"/>
      <c r="AC981" s="1"/>
      <c r="AD981" s="189"/>
      <c r="AE981" s="164"/>
      <c r="AF981" s="190"/>
      <c r="AI981" s="190"/>
      <c r="AL981" s="190"/>
      <c r="AO981" s="190"/>
      <c r="AR981" s="191"/>
      <c r="AS981" s="165"/>
      <c r="AT981" s="187"/>
    </row>
    <row r="982" spans="2:46" ht="15" customHeight="1" outlineLevel="2" x14ac:dyDescent="0.4">
      <c r="B982" s="251"/>
      <c r="C982" s="147"/>
      <c r="D982" s="147"/>
      <c r="E982" s="147"/>
      <c r="F982" s="141"/>
      <c r="G982" s="171"/>
      <c r="H982" s="143" t="s">
        <v>245</v>
      </c>
      <c r="I982" s="129"/>
      <c r="J982" s="200"/>
      <c r="K982" s="143" t="s">
        <v>245</v>
      </c>
      <c r="L982" s="129"/>
      <c r="M982" s="200"/>
      <c r="N982" s="143" t="s">
        <v>245</v>
      </c>
      <c r="O982" s="129"/>
      <c r="P982" s="200"/>
      <c r="Q982" s="143" t="s">
        <v>245</v>
      </c>
      <c r="R982" s="129"/>
      <c r="S982" s="200"/>
      <c r="T982" s="144" t="s">
        <v>246</v>
      </c>
      <c r="U982" s="172">
        <f t="shared" ref="U982:U1006" si="114">PRODUCT(G982,I982,L982,O982,R982)</f>
        <v>0</v>
      </c>
      <c r="V982" s="198" t="s">
        <v>330</v>
      </c>
      <c r="Z982" s="253"/>
      <c r="AA982" s="1"/>
      <c r="AB982" s="1"/>
      <c r="AC982" s="1"/>
      <c r="AD982" s="189"/>
      <c r="AE982" s="164"/>
      <c r="AF982" s="190"/>
      <c r="AI982" s="190"/>
      <c r="AL982" s="190"/>
      <c r="AO982" s="190"/>
      <c r="AR982" s="191"/>
      <c r="AS982" s="165"/>
      <c r="AT982" s="187"/>
    </row>
    <row r="983" spans="2:46" ht="15" customHeight="1" outlineLevel="2" x14ac:dyDescent="0.4">
      <c r="B983" s="251"/>
      <c r="C983" s="147"/>
      <c r="D983" s="147"/>
      <c r="E983" s="147"/>
      <c r="F983" s="141"/>
      <c r="G983" s="171"/>
      <c r="H983" s="143" t="s">
        <v>245</v>
      </c>
      <c r="I983" s="129"/>
      <c r="J983" s="200"/>
      <c r="K983" s="143" t="s">
        <v>245</v>
      </c>
      <c r="L983" s="129"/>
      <c r="M983" s="200"/>
      <c r="N983" s="143" t="s">
        <v>245</v>
      </c>
      <c r="O983" s="129"/>
      <c r="P983" s="200"/>
      <c r="Q983" s="143" t="s">
        <v>245</v>
      </c>
      <c r="R983" s="129"/>
      <c r="S983" s="200"/>
      <c r="T983" s="144" t="s">
        <v>246</v>
      </c>
      <c r="U983" s="172">
        <f t="shared" si="114"/>
        <v>0</v>
      </c>
      <c r="V983" s="198" t="s">
        <v>330</v>
      </c>
      <c r="Z983" s="253"/>
      <c r="AA983" s="1"/>
      <c r="AB983" s="1"/>
      <c r="AC983" s="1"/>
      <c r="AD983" s="189"/>
      <c r="AE983" s="164"/>
      <c r="AF983" s="190"/>
      <c r="AI983" s="190"/>
      <c r="AL983" s="190"/>
      <c r="AO983" s="190"/>
      <c r="AR983" s="191"/>
      <c r="AS983" s="165"/>
      <c r="AT983" s="187"/>
    </row>
    <row r="984" spans="2:46" ht="15" customHeight="1" outlineLevel="2" x14ac:dyDescent="0.4">
      <c r="B984" s="251"/>
      <c r="C984" s="147"/>
      <c r="D984" s="147"/>
      <c r="E984" s="147"/>
      <c r="F984" s="141"/>
      <c r="G984" s="171"/>
      <c r="H984" s="143" t="s">
        <v>245</v>
      </c>
      <c r="I984" s="129"/>
      <c r="J984" s="200"/>
      <c r="K984" s="143" t="s">
        <v>245</v>
      </c>
      <c r="L984" s="129"/>
      <c r="M984" s="200"/>
      <c r="N984" s="143" t="s">
        <v>245</v>
      </c>
      <c r="O984" s="129"/>
      <c r="P984" s="200"/>
      <c r="Q984" s="143" t="s">
        <v>245</v>
      </c>
      <c r="R984" s="129"/>
      <c r="S984" s="200"/>
      <c r="T984" s="144" t="s">
        <v>246</v>
      </c>
      <c r="U984" s="172">
        <f t="shared" si="114"/>
        <v>0</v>
      </c>
      <c r="V984" s="198" t="s">
        <v>330</v>
      </c>
      <c r="Z984" s="253"/>
      <c r="AA984" s="1"/>
      <c r="AB984" s="1"/>
      <c r="AC984" s="1"/>
      <c r="AD984" s="189"/>
      <c r="AE984" s="164"/>
      <c r="AF984" s="190"/>
      <c r="AI984" s="190"/>
      <c r="AL984" s="190"/>
      <c r="AO984" s="190"/>
      <c r="AR984" s="191"/>
      <c r="AS984" s="165"/>
      <c r="AT984" s="187"/>
    </row>
    <row r="985" spans="2:46" ht="15" customHeight="1" outlineLevel="2" x14ac:dyDescent="0.4">
      <c r="B985" s="251"/>
      <c r="C985" s="147"/>
      <c r="D985" s="147"/>
      <c r="E985" s="147"/>
      <c r="F985" s="141"/>
      <c r="G985" s="171"/>
      <c r="H985" s="143" t="s">
        <v>245</v>
      </c>
      <c r="I985" s="129"/>
      <c r="J985" s="200"/>
      <c r="K985" s="143" t="s">
        <v>245</v>
      </c>
      <c r="L985" s="129"/>
      <c r="M985" s="200"/>
      <c r="N985" s="143" t="s">
        <v>245</v>
      </c>
      <c r="O985" s="129"/>
      <c r="P985" s="200"/>
      <c r="Q985" s="143" t="s">
        <v>245</v>
      </c>
      <c r="R985" s="129"/>
      <c r="S985" s="200"/>
      <c r="T985" s="144" t="s">
        <v>246</v>
      </c>
      <c r="U985" s="172">
        <f t="shared" si="114"/>
        <v>0</v>
      </c>
      <c r="V985" s="198" t="s">
        <v>330</v>
      </c>
      <c r="Z985" s="253"/>
      <c r="AA985" s="1"/>
      <c r="AB985" s="1"/>
      <c r="AC985" s="1"/>
      <c r="AD985" s="189"/>
      <c r="AE985" s="164"/>
      <c r="AF985" s="190"/>
      <c r="AI985" s="190"/>
      <c r="AL985" s="190"/>
      <c r="AO985" s="190"/>
      <c r="AR985" s="191"/>
      <c r="AS985" s="165"/>
      <c r="AT985" s="187"/>
    </row>
    <row r="986" spans="2:46" ht="15" customHeight="1" outlineLevel="2" x14ac:dyDescent="0.4">
      <c r="B986" s="251"/>
      <c r="C986" s="147"/>
      <c r="D986" s="147"/>
      <c r="E986" s="147"/>
      <c r="F986" s="141"/>
      <c r="G986" s="171"/>
      <c r="H986" s="143" t="s">
        <v>245</v>
      </c>
      <c r="I986" s="129"/>
      <c r="J986" s="200"/>
      <c r="K986" s="143" t="s">
        <v>245</v>
      </c>
      <c r="L986" s="129"/>
      <c r="M986" s="200"/>
      <c r="N986" s="143" t="s">
        <v>245</v>
      </c>
      <c r="O986" s="129"/>
      <c r="P986" s="200"/>
      <c r="Q986" s="143" t="s">
        <v>245</v>
      </c>
      <c r="R986" s="129"/>
      <c r="S986" s="200"/>
      <c r="T986" s="144" t="s">
        <v>246</v>
      </c>
      <c r="U986" s="172">
        <f t="shared" si="114"/>
        <v>0</v>
      </c>
      <c r="V986" s="198" t="s">
        <v>330</v>
      </c>
      <c r="Z986" s="253"/>
      <c r="AA986" s="1"/>
      <c r="AB986" s="1"/>
      <c r="AC986" s="1"/>
      <c r="AD986" s="189"/>
      <c r="AE986" s="164"/>
      <c r="AF986" s="190"/>
      <c r="AI986" s="190"/>
      <c r="AL986" s="190"/>
      <c r="AO986" s="190"/>
      <c r="AR986" s="191"/>
      <c r="AS986" s="165"/>
      <c r="AT986" s="187"/>
    </row>
    <row r="987" spans="2:46" ht="15" customHeight="1" outlineLevel="2" x14ac:dyDescent="0.4">
      <c r="B987" s="251"/>
      <c r="C987" s="147"/>
      <c r="D987" s="147"/>
      <c r="E987" s="147"/>
      <c r="F987" s="141"/>
      <c r="G987" s="171"/>
      <c r="H987" s="143" t="s">
        <v>245</v>
      </c>
      <c r="I987" s="129"/>
      <c r="J987" s="200"/>
      <c r="K987" s="143" t="s">
        <v>245</v>
      </c>
      <c r="L987" s="129"/>
      <c r="M987" s="200"/>
      <c r="N987" s="143" t="s">
        <v>245</v>
      </c>
      <c r="O987" s="129"/>
      <c r="P987" s="200"/>
      <c r="Q987" s="143" t="s">
        <v>245</v>
      </c>
      <c r="R987" s="129"/>
      <c r="S987" s="200"/>
      <c r="T987" s="144" t="s">
        <v>246</v>
      </c>
      <c r="U987" s="172">
        <f t="shared" si="114"/>
        <v>0</v>
      </c>
      <c r="V987" s="198" t="s">
        <v>330</v>
      </c>
      <c r="Z987" s="253"/>
      <c r="AA987" s="1"/>
      <c r="AB987" s="1"/>
      <c r="AC987" s="1"/>
      <c r="AD987" s="189"/>
      <c r="AE987" s="164"/>
      <c r="AF987" s="190"/>
      <c r="AI987" s="190"/>
      <c r="AL987" s="190"/>
      <c r="AO987" s="190"/>
      <c r="AR987" s="191"/>
      <c r="AS987" s="165"/>
      <c r="AT987" s="187"/>
    </row>
    <row r="988" spans="2:46" ht="15" hidden="1" customHeight="1" outlineLevel="3" x14ac:dyDescent="0.4">
      <c r="B988" s="251"/>
      <c r="C988" s="147"/>
      <c r="D988" s="147"/>
      <c r="E988" s="147"/>
      <c r="F988" s="141"/>
      <c r="G988" s="171"/>
      <c r="H988" s="143" t="s">
        <v>245</v>
      </c>
      <c r="I988" s="129"/>
      <c r="J988" s="200"/>
      <c r="K988" s="143" t="s">
        <v>245</v>
      </c>
      <c r="L988" s="129"/>
      <c r="M988" s="200"/>
      <c r="N988" s="143" t="s">
        <v>245</v>
      </c>
      <c r="O988" s="129"/>
      <c r="P988" s="200"/>
      <c r="Q988" s="143" t="s">
        <v>245</v>
      </c>
      <c r="R988" s="129"/>
      <c r="S988" s="200"/>
      <c r="T988" s="144" t="s">
        <v>246</v>
      </c>
      <c r="U988" s="172">
        <f t="shared" si="114"/>
        <v>0</v>
      </c>
      <c r="V988" s="198" t="s">
        <v>330</v>
      </c>
      <c r="Z988" s="253"/>
      <c r="AA988" s="1"/>
      <c r="AB988" s="1"/>
      <c r="AC988" s="1"/>
      <c r="AD988" s="189"/>
      <c r="AE988" s="164"/>
      <c r="AF988" s="190"/>
      <c r="AI988" s="190"/>
      <c r="AL988" s="190"/>
      <c r="AO988" s="190"/>
      <c r="AR988" s="191"/>
      <c r="AS988" s="165"/>
      <c r="AT988" s="187"/>
    </row>
    <row r="989" spans="2:46" ht="15" hidden="1" customHeight="1" outlineLevel="3" x14ac:dyDescent="0.4">
      <c r="B989" s="251"/>
      <c r="C989" s="147"/>
      <c r="D989" s="147"/>
      <c r="E989" s="147"/>
      <c r="F989" s="141"/>
      <c r="G989" s="171"/>
      <c r="H989" s="143" t="s">
        <v>245</v>
      </c>
      <c r="I989" s="129"/>
      <c r="J989" s="200"/>
      <c r="K989" s="143" t="s">
        <v>245</v>
      </c>
      <c r="L989" s="129"/>
      <c r="M989" s="200"/>
      <c r="N989" s="143" t="s">
        <v>245</v>
      </c>
      <c r="O989" s="129"/>
      <c r="P989" s="200"/>
      <c r="Q989" s="143" t="s">
        <v>245</v>
      </c>
      <c r="R989" s="129"/>
      <c r="S989" s="200"/>
      <c r="T989" s="144" t="s">
        <v>246</v>
      </c>
      <c r="U989" s="172">
        <f t="shared" ref="U989:U998" si="115">PRODUCT(G989,I989,L989,O989,R989)</f>
        <v>0</v>
      </c>
      <c r="V989" s="198" t="s">
        <v>330</v>
      </c>
      <c r="Z989" s="253"/>
      <c r="AA989" s="1"/>
      <c r="AB989" s="1"/>
      <c r="AC989" s="1"/>
      <c r="AD989" s="189"/>
      <c r="AE989" s="164"/>
      <c r="AF989" s="190"/>
      <c r="AI989" s="190"/>
      <c r="AL989" s="190"/>
      <c r="AO989" s="190"/>
      <c r="AR989" s="191"/>
      <c r="AS989" s="165"/>
      <c r="AT989" s="187"/>
    </row>
    <row r="990" spans="2:46" ht="15" hidden="1" customHeight="1" outlineLevel="3" x14ac:dyDescent="0.4">
      <c r="B990" s="251"/>
      <c r="C990" s="147"/>
      <c r="D990" s="147"/>
      <c r="E990" s="147"/>
      <c r="F990" s="141"/>
      <c r="G990" s="171"/>
      <c r="H990" s="143" t="s">
        <v>245</v>
      </c>
      <c r="I990" s="129"/>
      <c r="J990" s="200"/>
      <c r="K990" s="143" t="s">
        <v>245</v>
      </c>
      <c r="L990" s="129"/>
      <c r="M990" s="200"/>
      <c r="N990" s="143" t="s">
        <v>245</v>
      </c>
      <c r="O990" s="129"/>
      <c r="P990" s="200"/>
      <c r="Q990" s="143" t="s">
        <v>245</v>
      </c>
      <c r="R990" s="129"/>
      <c r="S990" s="200"/>
      <c r="T990" s="144" t="s">
        <v>246</v>
      </c>
      <c r="U990" s="172">
        <f t="shared" si="115"/>
        <v>0</v>
      </c>
      <c r="V990" s="198" t="s">
        <v>330</v>
      </c>
      <c r="Z990" s="253"/>
      <c r="AA990" s="1"/>
      <c r="AB990" s="1"/>
      <c r="AC990" s="1"/>
      <c r="AD990" s="189"/>
      <c r="AE990" s="164"/>
      <c r="AF990" s="190"/>
      <c r="AI990" s="190"/>
      <c r="AL990" s="190"/>
      <c r="AO990" s="190"/>
      <c r="AR990" s="191"/>
      <c r="AS990" s="165"/>
      <c r="AT990" s="187"/>
    </row>
    <row r="991" spans="2:46" ht="15" hidden="1" customHeight="1" outlineLevel="3" x14ac:dyDescent="0.4">
      <c r="B991" s="251"/>
      <c r="C991" s="147"/>
      <c r="D991" s="147"/>
      <c r="E991" s="147"/>
      <c r="F991" s="141"/>
      <c r="G991" s="171"/>
      <c r="H991" s="143" t="s">
        <v>245</v>
      </c>
      <c r="I991" s="129"/>
      <c r="J991" s="200"/>
      <c r="K991" s="143" t="s">
        <v>245</v>
      </c>
      <c r="L991" s="129"/>
      <c r="M991" s="200"/>
      <c r="N991" s="143" t="s">
        <v>245</v>
      </c>
      <c r="O991" s="129"/>
      <c r="P991" s="200"/>
      <c r="Q991" s="143" t="s">
        <v>245</v>
      </c>
      <c r="R991" s="129"/>
      <c r="S991" s="200"/>
      <c r="T991" s="144" t="s">
        <v>246</v>
      </c>
      <c r="U991" s="172">
        <f t="shared" si="115"/>
        <v>0</v>
      </c>
      <c r="V991" s="198" t="s">
        <v>330</v>
      </c>
      <c r="Z991" s="253"/>
      <c r="AA991" s="1"/>
      <c r="AB991" s="1"/>
      <c r="AC991" s="1"/>
      <c r="AD991" s="189"/>
      <c r="AE991" s="164"/>
      <c r="AF991" s="190"/>
      <c r="AI991" s="190"/>
      <c r="AL991" s="190"/>
      <c r="AO991" s="190"/>
      <c r="AR991" s="191"/>
      <c r="AS991" s="165"/>
      <c r="AT991" s="187"/>
    </row>
    <row r="992" spans="2:46" ht="15" hidden="1" customHeight="1" outlineLevel="3" x14ac:dyDescent="0.4">
      <c r="B992" s="251"/>
      <c r="C992" s="147"/>
      <c r="D992" s="147"/>
      <c r="E992" s="147"/>
      <c r="F992" s="141"/>
      <c r="G992" s="171"/>
      <c r="H992" s="143" t="s">
        <v>245</v>
      </c>
      <c r="I992" s="129"/>
      <c r="J992" s="200"/>
      <c r="K992" s="143" t="s">
        <v>245</v>
      </c>
      <c r="L992" s="129"/>
      <c r="M992" s="200"/>
      <c r="N992" s="143" t="s">
        <v>245</v>
      </c>
      <c r="O992" s="129"/>
      <c r="P992" s="200"/>
      <c r="Q992" s="143" t="s">
        <v>245</v>
      </c>
      <c r="R992" s="129"/>
      <c r="S992" s="200"/>
      <c r="T992" s="144" t="s">
        <v>246</v>
      </c>
      <c r="U992" s="172">
        <f t="shared" si="115"/>
        <v>0</v>
      </c>
      <c r="V992" s="198" t="s">
        <v>330</v>
      </c>
      <c r="Z992" s="253"/>
      <c r="AA992" s="1"/>
      <c r="AB992" s="1"/>
      <c r="AC992" s="1"/>
      <c r="AD992" s="189"/>
      <c r="AE992" s="164"/>
      <c r="AF992" s="190"/>
      <c r="AI992" s="190"/>
      <c r="AL992" s="190"/>
      <c r="AO992" s="190"/>
      <c r="AR992" s="191"/>
      <c r="AS992" s="165"/>
      <c r="AT992" s="187"/>
    </row>
    <row r="993" spans="2:46" ht="15" hidden="1" customHeight="1" outlineLevel="3" x14ac:dyDescent="0.4">
      <c r="B993" s="251"/>
      <c r="C993" s="147"/>
      <c r="D993" s="147"/>
      <c r="E993" s="147"/>
      <c r="F993" s="141"/>
      <c r="G993" s="171"/>
      <c r="H993" s="143" t="s">
        <v>245</v>
      </c>
      <c r="I993" s="129"/>
      <c r="J993" s="200"/>
      <c r="K993" s="143" t="s">
        <v>245</v>
      </c>
      <c r="L993" s="129"/>
      <c r="M993" s="200"/>
      <c r="N993" s="143" t="s">
        <v>245</v>
      </c>
      <c r="O993" s="129"/>
      <c r="P993" s="200"/>
      <c r="Q993" s="143" t="s">
        <v>245</v>
      </c>
      <c r="R993" s="129"/>
      <c r="S993" s="200"/>
      <c r="T993" s="144" t="s">
        <v>246</v>
      </c>
      <c r="U993" s="172">
        <f t="shared" si="115"/>
        <v>0</v>
      </c>
      <c r="V993" s="198" t="s">
        <v>330</v>
      </c>
      <c r="Z993" s="253"/>
      <c r="AA993" s="1"/>
      <c r="AB993" s="1"/>
      <c r="AC993" s="1"/>
      <c r="AD993" s="189"/>
      <c r="AE993" s="164"/>
      <c r="AF993" s="190"/>
      <c r="AI993" s="190"/>
      <c r="AL993" s="190"/>
      <c r="AO993" s="190"/>
      <c r="AR993" s="191"/>
      <c r="AS993" s="165"/>
      <c r="AT993" s="187"/>
    </row>
    <row r="994" spans="2:46" ht="15" hidden="1" customHeight="1" outlineLevel="3" x14ac:dyDescent="0.4">
      <c r="B994" s="251"/>
      <c r="C994" s="147"/>
      <c r="D994" s="147"/>
      <c r="E994" s="147"/>
      <c r="F994" s="141"/>
      <c r="G994" s="171"/>
      <c r="H994" s="143" t="s">
        <v>245</v>
      </c>
      <c r="I994" s="129"/>
      <c r="J994" s="200"/>
      <c r="K994" s="143" t="s">
        <v>245</v>
      </c>
      <c r="L994" s="129"/>
      <c r="M994" s="200"/>
      <c r="N994" s="143" t="s">
        <v>245</v>
      </c>
      <c r="O994" s="129"/>
      <c r="P994" s="200"/>
      <c r="Q994" s="143" t="s">
        <v>245</v>
      </c>
      <c r="R994" s="129"/>
      <c r="S994" s="200"/>
      <c r="T994" s="144" t="s">
        <v>246</v>
      </c>
      <c r="U994" s="172">
        <f t="shared" si="115"/>
        <v>0</v>
      </c>
      <c r="V994" s="198" t="s">
        <v>330</v>
      </c>
      <c r="Z994" s="253"/>
      <c r="AA994" s="1"/>
      <c r="AB994" s="1"/>
      <c r="AC994" s="1"/>
      <c r="AD994" s="189"/>
      <c r="AE994" s="164"/>
      <c r="AF994" s="190"/>
      <c r="AI994" s="190"/>
      <c r="AL994" s="190"/>
      <c r="AO994" s="190"/>
      <c r="AR994" s="191"/>
      <c r="AS994" s="165"/>
      <c r="AT994" s="187"/>
    </row>
    <row r="995" spans="2:46" ht="15" hidden="1" customHeight="1" outlineLevel="3" x14ac:dyDescent="0.4">
      <c r="B995" s="251"/>
      <c r="C995" s="147"/>
      <c r="D995" s="147"/>
      <c r="E995" s="147"/>
      <c r="F995" s="141"/>
      <c r="G995" s="171"/>
      <c r="H995" s="143" t="s">
        <v>245</v>
      </c>
      <c r="I995" s="129"/>
      <c r="J995" s="200"/>
      <c r="K995" s="143" t="s">
        <v>245</v>
      </c>
      <c r="L995" s="129"/>
      <c r="M995" s="200"/>
      <c r="N995" s="143" t="s">
        <v>245</v>
      </c>
      <c r="O995" s="129"/>
      <c r="P995" s="200"/>
      <c r="Q995" s="143" t="s">
        <v>245</v>
      </c>
      <c r="R995" s="129"/>
      <c r="S995" s="200"/>
      <c r="T995" s="144" t="s">
        <v>246</v>
      </c>
      <c r="U995" s="172">
        <f t="shared" si="115"/>
        <v>0</v>
      </c>
      <c r="V995" s="198" t="s">
        <v>330</v>
      </c>
      <c r="Z995" s="253"/>
      <c r="AA995" s="1"/>
      <c r="AB995" s="1"/>
      <c r="AC995" s="1"/>
      <c r="AD995" s="189"/>
      <c r="AE995" s="164"/>
      <c r="AF995" s="190"/>
      <c r="AI995" s="190"/>
      <c r="AL995" s="190"/>
      <c r="AO995" s="190"/>
      <c r="AR995" s="191"/>
      <c r="AS995" s="165"/>
      <c r="AT995" s="187"/>
    </row>
    <row r="996" spans="2:46" ht="15" hidden="1" customHeight="1" outlineLevel="3" x14ac:dyDescent="0.4">
      <c r="B996" s="251"/>
      <c r="C996" s="147"/>
      <c r="D996" s="147"/>
      <c r="E996" s="147"/>
      <c r="F996" s="141"/>
      <c r="G996" s="171"/>
      <c r="H996" s="143" t="s">
        <v>245</v>
      </c>
      <c r="I996" s="129"/>
      <c r="J996" s="200"/>
      <c r="K996" s="143" t="s">
        <v>245</v>
      </c>
      <c r="L996" s="129"/>
      <c r="M996" s="200"/>
      <c r="N996" s="143" t="s">
        <v>245</v>
      </c>
      <c r="O996" s="129"/>
      <c r="P996" s="200"/>
      <c r="Q996" s="143" t="s">
        <v>245</v>
      </c>
      <c r="R996" s="129"/>
      <c r="S996" s="200"/>
      <c r="T996" s="144" t="s">
        <v>246</v>
      </c>
      <c r="U996" s="172">
        <f t="shared" si="115"/>
        <v>0</v>
      </c>
      <c r="V996" s="198" t="s">
        <v>330</v>
      </c>
      <c r="Z996" s="253"/>
      <c r="AA996" s="1"/>
      <c r="AB996" s="1"/>
      <c r="AC996" s="1"/>
      <c r="AD996" s="189"/>
      <c r="AE996" s="164"/>
      <c r="AF996" s="190"/>
      <c r="AI996" s="190"/>
      <c r="AL996" s="190"/>
      <c r="AO996" s="190"/>
      <c r="AR996" s="191"/>
      <c r="AS996" s="165"/>
      <c r="AT996" s="187"/>
    </row>
    <row r="997" spans="2:46" ht="15" hidden="1" customHeight="1" outlineLevel="3" x14ac:dyDescent="0.4">
      <c r="B997" s="251"/>
      <c r="C997" s="147"/>
      <c r="D997" s="147"/>
      <c r="E997" s="147"/>
      <c r="F997" s="141"/>
      <c r="G997" s="171"/>
      <c r="H997" s="143" t="s">
        <v>245</v>
      </c>
      <c r="I997" s="129"/>
      <c r="J997" s="200"/>
      <c r="K997" s="143" t="s">
        <v>245</v>
      </c>
      <c r="L997" s="129"/>
      <c r="M997" s="200"/>
      <c r="N997" s="143" t="s">
        <v>245</v>
      </c>
      <c r="O997" s="129"/>
      <c r="P997" s="200"/>
      <c r="Q997" s="143" t="s">
        <v>245</v>
      </c>
      <c r="R997" s="129"/>
      <c r="S997" s="200"/>
      <c r="T997" s="144" t="s">
        <v>246</v>
      </c>
      <c r="U997" s="172">
        <f t="shared" si="115"/>
        <v>0</v>
      </c>
      <c r="V997" s="198" t="s">
        <v>330</v>
      </c>
      <c r="Z997" s="253"/>
      <c r="AA997" s="1"/>
      <c r="AB997" s="1"/>
      <c r="AC997" s="1"/>
      <c r="AD997" s="189"/>
      <c r="AE997" s="164"/>
      <c r="AF997" s="190"/>
      <c r="AI997" s="190"/>
      <c r="AL997" s="190"/>
      <c r="AO997" s="190"/>
      <c r="AR997" s="191"/>
      <c r="AS997" s="165"/>
      <c r="AT997" s="187"/>
    </row>
    <row r="998" spans="2:46" ht="15" hidden="1" customHeight="1" outlineLevel="3" x14ac:dyDescent="0.4">
      <c r="B998" s="251"/>
      <c r="C998" s="147"/>
      <c r="D998" s="147"/>
      <c r="E998" s="147"/>
      <c r="F998" s="141"/>
      <c r="G998" s="171"/>
      <c r="H998" s="143" t="s">
        <v>245</v>
      </c>
      <c r="I998" s="129"/>
      <c r="J998" s="200"/>
      <c r="K998" s="143" t="s">
        <v>245</v>
      </c>
      <c r="L998" s="129"/>
      <c r="M998" s="200"/>
      <c r="N998" s="143" t="s">
        <v>245</v>
      </c>
      <c r="O998" s="129"/>
      <c r="P998" s="200"/>
      <c r="Q998" s="143" t="s">
        <v>245</v>
      </c>
      <c r="R998" s="129"/>
      <c r="S998" s="200"/>
      <c r="T998" s="144" t="s">
        <v>246</v>
      </c>
      <c r="U998" s="172">
        <f t="shared" si="115"/>
        <v>0</v>
      </c>
      <c r="V998" s="198" t="s">
        <v>330</v>
      </c>
      <c r="Z998" s="253"/>
      <c r="AA998" s="1"/>
      <c r="AB998" s="1"/>
      <c r="AC998" s="1"/>
      <c r="AD998" s="189"/>
      <c r="AE998" s="164"/>
      <c r="AF998" s="190"/>
      <c r="AI998" s="190"/>
      <c r="AL998" s="190"/>
      <c r="AO998" s="190"/>
      <c r="AR998" s="191"/>
      <c r="AS998" s="165"/>
      <c r="AT998" s="187"/>
    </row>
    <row r="999" spans="2:46" ht="15" hidden="1" customHeight="1" outlineLevel="3" x14ac:dyDescent="0.4">
      <c r="B999" s="251"/>
      <c r="C999" s="147"/>
      <c r="D999" s="147"/>
      <c r="E999" s="147"/>
      <c r="F999" s="141"/>
      <c r="G999" s="171"/>
      <c r="H999" s="143" t="s">
        <v>245</v>
      </c>
      <c r="I999" s="129"/>
      <c r="J999" s="200"/>
      <c r="K999" s="143" t="s">
        <v>245</v>
      </c>
      <c r="L999" s="129"/>
      <c r="M999" s="200"/>
      <c r="N999" s="143" t="s">
        <v>245</v>
      </c>
      <c r="O999" s="129"/>
      <c r="P999" s="200"/>
      <c r="Q999" s="143" t="s">
        <v>245</v>
      </c>
      <c r="R999" s="129"/>
      <c r="S999" s="200"/>
      <c r="T999" s="144" t="s">
        <v>246</v>
      </c>
      <c r="U999" s="172">
        <f t="shared" si="114"/>
        <v>0</v>
      </c>
      <c r="V999" s="198" t="s">
        <v>330</v>
      </c>
      <c r="Z999" s="253"/>
      <c r="AA999" s="1"/>
      <c r="AB999" s="1"/>
      <c r="AC999" s="1"/>
      <c r="AD999" s="189"/>
      <c r="AE999" s="164"/>
      <c r="AF999" s="190"/>
      <c r="AI999" s="190"/>
      <c r="AL999" s="190"/>
      <c r="AO999" s="190"/>
      <c r="AR999" s="191"/>
      <c r="AS999" s="165"/>
      <c r="AT999" s="187"/>
    </row>
    <row r="1000" spans="2:46" ht="15" hidden="1" customHeight="1" outlineLevel="3" x14ac:dyDescent="0.4">
      <c r="B1000" s="251"/>
      <c r="C1000" s="147"/>
      <c r="D1000" s="147"/>
      <c r="E1000" s="147"/>
      <c r="F1000" s="141"/>
      <c r="G1000" s="171"/>
      <c r="H1000" s="143" t="s">
        <v>245</v>
      </c>
      <c r="I1000" s="129"/>
      <c r="J1000" s="200"/>
      <c r="K1000" s="143" t="s">
        <v>245</v>
      </c>
      <c r="L1000" s="129"/>
      <c r="M1000" s="200"/>
      <c r="N1000" s="143" t="s">
        <v>245</v>
      </c>
      <c r="O1000" s="129"/>
      <c r="P1000" s="200"/>
      <c r="Q1000" s="143" t="s">
        <v>245</v>
      </c>
      <c r="R1000" s="129"/>
      <c r="S1000" s="200"/>
      <c r="T1000" s="144" t="s">
        <v>246</v>
      </c>
      <c r="U1000" s="172">
        <f t="shared" si="114"/>
        <v>0</v>
      </c>
      <c r="V1000" s="198" t="s">
        <v>330</v>
      </c>
      <c r="Z1000" s="253"/>
      <c r="AA1000" s="1"/>
      <c r="AB1000" s="1"/>
      <c r="AC1000" s="1"/>
      <c r="AD1000" s="189"/>
      <c r="AE1000" s="164"/>
      <c r="AF1000" s="190"/>
      <c r="AI1000" s="190"/>
      <c r="AL1000" s="190"/>
      <c r="AO1000" s="190"/>
      <c r="AR1000" s="191"/>
      <c r="AS1000" s="165"/>
      <c r="AT1000" s="187"/>
    </row>
    <row r="1001" spans="2:46" ht="15" hidden="1" customHeight="1" outlineLevel="3" x14ac:dyDescent="0.4">
      <c r="B1001" s="251"/>
      <c r="C1001" s="147"/>
      <c r="D1001" s="147"/>
      <c r="E1001" s="147"/>
      <c r="F1001" s="141"/>
      <c r="G1001" s="171"/>
      <c r="H1001" s="143" t="s">
        <v>245</v>
      </c>
      <c r="I1001" s="129"/>
      <c r="J1001" s="200"/>
      <c r="K1001" s="143" t="s">
        <v>245</v>
      </c>
      <c r="L1001" s="129"/>
      <c r="M1001" s="200"/>
      <c r="N1001" s="143" t="s">
        <v>245</v>
      </c>
      <c r="O1001" s="129"/>
      <c r="P1001" s="200"/>
      <c r="Q1001" s="143" t="s">
        <v>245</v>
      </c>
      <c r="R1001" s="129"/>
      <c r="S1001" s="200"/>
      <c r="T1001" s="144" t="s">
        <v>246</v>
      </c>
      <c r="U1001" s="172">
        <f t="shared" si="114"/>
        <v>0</v>
      </c>
      <c r="V1001" s="198" t="s">
        <v>330</v>
      </c>
      <c r="Z1001" s="253"/>
      <c r="AA1001" s="1"/>
      <c r="AB1001" s="1"/>
      <c r="AC1001" s="1"/>
      <c r="AD1001" s="189"/>
      <c r="AE1001" s="164"/>
      <c r="AF1001" s="190"/>
      <c r="AI1001" s="190"/>
      <c r="AL1001" s="190"/>
      <c r="AO1001" s="190"/>
      <c r="AR1001" s="191"/>
      <c r="AS1001" s="165"/>
      <c r="AT1001" s="187"/>
    </row>
    <row r="1002" spans="2:46" ht="15" hidden="1" customHeight="1" outlineLevel="3" x14ac:dyDescent="0.4">
      <c r="B1002" s="251"/>
      <c r="C1002" s="147"/>
      <c r="D1002" s="147"/>
      <c r="E1002" s="147"/>
      <c r="F1002" s="141"/>
      <c r="G1002" s="171"/>
      <c r="H1002" s="143" t="s">
        <v>245</v>
      </c>
      <c r="I1002" s="129"/>
      <c r="J1002" s="200"/>
      <c r="K1002" s="143" t="s">
        <v>245</v>
      </c>
      <c r="L1002" s="129"/>
      <c r="M1002" s="200"/>
      <c r="N1002" s="143" t="s">
        <v>245</v>
      </c>
      <c r="O1002" s="129"/>
      <c r="P1002" s="200"/>
      <c r="Q1002" s="143" t="s">
        <v>245</v>
      </c>
      <c r="R1002" s="129"/>
      <c r="S1002" s="200"/>
      <c r="T1002" s="144" t="s">
        <v>246</v>
      </c>
      <c r="U1002" s="172">
        <f t="shared" si="114"/>
        <v>0</v>
      </c>
      <c r="V1002" s="198" t="s">
        <v>330</v>
      </c>
      <c r="Z1002" s="253"/>
      <c r="AA1002" s="1"/>
      <c r="AB1002" s="1"/>
      <c r="AC1002" s="1"/>
      <c r="AD1002" s="189"/>
      <c r="AE1002" s="164"/>
      <c r="AF1002" s="190"/>
      <c r="AI1002" s="190"/>
      <c r="AL1002" s="190"/>
      <c r="AO1002" s="190"/>
      <c r="AR1002" s="191"/>
      <c r="AS1002" s="165"/>
      <c r="AT1002" s="187"/>
    </row>
    <row r="1003" spans="2:46" ht="15" hidden="1" customHeight="1" outlineLevel="3" x14ac:dyDescent="0.4">
      <c r="B1003" s="251"/>
      <c r="C1003" s="147"/>
      <c r="D1003" s="147"/>
      <c r="E1003" s="147"/>
      <c r="F1003" s="141"/>
      <c r="G1003" s="171"/>
      <c r="H1003" s="143" t="s">
        <v>245</v>
      </c>
      <c r="I1003" s="129"/>
      <c r="J1003" s="200"/>
      <c r="K1003" s="143" t="s">
        <v>245</v>
      </c>
      <c r="L1003" s="129"/>
      <c r="M1003" s="200"/>
      <c r="N1003" s="143" t="s">
        <v>245</v>
      </c>
      <c r="O1003" s="129"/>
      <c r="P1003" s="200"/>
      <c r="Q1003" s="143" t="s">
        <v>245</v>
      </c>
      <c r="R1003" s="129"/>
      <c r="S1003" s="200"/>
      <c r="T1003" s="144" t="s">
        <v>246</v>
      </c>
      <c r="U1003" s="172">
        <f t="shared" si="114"/>
        <v>0</v>
      </c>
      <c r="V1003" s="198" t="s">
        <v>330</v>
      </c>
      <c r="Z1003" s="253"/>
      <c r="AA1003" s="1"/>
      <c r="AB1003" s="1"/>
      <c r="AC1003" s="1"/>
      <c r="AD1003" s="189"/>
      <c r="AE1003" s="164"/>
      <c r="AF1003" s="190"/>
      <c r="AI1003" s="190"/>
      <c r="AL1003" s="190"/>
      <c r="AO1003" s="190"/>
      <c r="AR1003" s="191"/>
      <c r="AS1003" s="165"/>
      <c r="AT1003" s="187"/>
    </row>
    <row r="1004" spans="2:46" ht="15" hidden="1" customHeight="1" outlineLevel="3" x14ac:dyDescent="0.4">
      <c r="B1004" s="251"/>
      <c r="C1004" s="147"/>
      <c r="D1004" s="147"/>
      <c r="E1004" s="147"/>
      <c r="F1004" s="141"/>
      <c r="G1004" s="171"/>
      <c r="H1004" s="143" t="s">
        <v>245</v>
      </c>
      <c r="I1004" s="129"/>
      <c r="J1004" s="200"/>
      <c r="K1004" s="143" t="s">
        <v>245</v>
      </c>
      <c r="L1004" s="129"/>
      <c r="M1004" s="200"/>
      <c r="N1004" s="143" t="s">
        <v>245</v>
      </c>
      <c r="O1004" s="129"/>
      <c r="P1004" s="200"/>
      <c r="Q1004" s="143" t="s">
        <v>245</v>
      </c>
      <c r="R1004" s="129"/>
      <c r="S1004" s="200"/>
      <c r="T1004" s="144" t="s">
        <v>246</v>
      </c>
      <c r="U1004" s="172">
        <f t="shared" si="114"/>
        <v>0</v>
      </c>
      <c r="V1004" s="198" t="s">
        <v>330</v>
      </c>
      <c r="Z1004" s="253"/>
      <c r="AA1004" s="1"/>
      <c r="AB1004" s="1"/>
      <c r="AC1004" s="1"/>
      <c r="AD1004" s="189"/>
      <c r="AE1004" s="164"/>
      <c r="AF1004" s="190"/>
      <c r="AI1004" s="190"/>
      <c r="AL1004" s="190"/>
      <c r="AO1004" s="190"/>
      <c r="AR1004" s="191"/>
      <c r="AS1004" s="165"/>
      <c r="AT1004" s="187"/>
    </row>
    <row r="1005" spans="2:46" ht="15" hidden="1" customHeight="1" outlineLevel="3" x14ac:dyDescent="0.4">
      <c r="B1005" s="251"/>
      <c r="C1005" s="147"/>
      <c r="D1005" s="147"/>
      <c r="E1005" s="147"/>
      <c r="F1005" s="141"/>
      <c r="G1005" s="171"/>
      <c r="H1005" s="143" t="s">
        <v>245</v>
      </c>
      <c r="I1005" s="129"/>
      <c r="J1005" s="200"/>
      <c r="K1005" s="143" t="s">
        <v>245</v>
      </c>
      <c r="L1005" s="129"/>
      <c r="M1005" s="200"/>
      <c r="N1005" s="143" t="s">
        <v>245</v>
      </c>
      <c r="O1005" s="129"/>
      <c r="P1005" s="200"/>
      <c r="Q1005" s="143" t="s">
        <v>245</v>
      </c>
      <c r="R1005" s="129"/>
      <c r="S1005" s="200"/>
      <c r="T1005" s="144" t="s">
        <v>246</v>
      </c>
      <c r="U1005" s="172">
        <f t="shared" si="114"/>
        <v>0</v>
      </c>
      <c r="V1005" s="198" t="s">
        <v>330</v>
      </c>
      <c r="Z1005" s="253"/>
      <c r="AA1005" s="1"/>
      <c r="AB1005" s="1"/>
      <c r="AC1005" s="1"/>
      <c r="AD1005" s="189"/>
      <c r="AE1005" s="164"/>
      <c r="AF1005" s="190"/>
      <c r="AI1005" s="190"/>
      <c r="AL1005" s="190"/>
      <c r="AO1005" s="190"/>
      <c r="AR1005" s="191"/>
      <c r="AS1005" s="165"/>
      <c r="AT1005" s="187"/>
    </row>
    <row r="1006" spans="2:46" ht="15" hidden="1" customHeight="1" outlineLevel="3" x14ac:dyDescent="0.4">
      <c r="B1006" s="251"/>
      <c r="C1006" s="147"/>
      <c r="D1006" s="147"/>
      <c r="E1006" s="147"/>
      <c r="F1006" s="141"/>
      <c r="G1006" s="171"/>
      <c r="H1006" s="143" t="s">
        <v>245</v>
      </c>
      <c r="I1006" s="129"/>
      <c r="J1006" s="200"/>
      <c r="K1006" s="143" t="s">
        <v>245</v>
      </c>
      <c r="L1006" s="129"/>
      <c r="M1006" s="200"/>
      <c r="N1006" s="143" t="s">
        <v>245</v>
      </c>
      <c r="O1006" s="129"/>
      <c r="P1006" s="200"/>
      <c r="Q1006" s="143" t="s">
        <v>245</v>
      </c>
      <c r="R1006" s="129"/>
      <c r="S1006" s="200"/>
      <c r="T1006" s="144" t="s">
        <v>246</v>
      </c>
      <c r="U1006" s="172">
        <f t="shared" si="114"/>
        <v>0</v>
      </c>
      <c r="V1006" s="198" t="s">
        <v>330</v>
      </c>
      <c r="Z1006" s="253"/>
      <c r="AA1006" s="1"/>
      <c r="AB1006" s="1"/>
      <c r="AC1006" s="1"/>
      <c r="AD1006" s="189"/>
      <c r="AE1006" s="164"/>
      <c r="AF1006" s="190"/>
      <c r="AI1006" s="190"/>
      <c r="AL1006" s="190"/>
      <c r="AO1006" s="190"/>
      <c r="AR1006" s="191"/>
      <c r="AS1006" s="165"/>
      <c r="AT1006" s="187"/>
    </row>
    <row r="1007" spans="2:46" ht="15" hidden="1" customHeight="1" outlineLevel="3" x14ac:dyDescent="0.4">
      <c r="B1007" s="251"/>
      <c r="C1007" s="147"/>
      <c r="D1007" s="147"/>
      <c r="E1007" s="147"/>
      <c r="F1007" s="141"/>
      <c r="G1007" s="171"/>
      <c r="H1007" s="143" t="s">
        <v>245</v>
      </c>
      <c r="I1007" s="129"/>
      <c r="J1007" s="200"/>
      <c r="K1007" s="143" t="s">
        <v>245</v>
      </c>
      <c r="L1007" s="129"/>
      <c r="M1007" s="200"/>
      <c r="N1007" s="143" t="s">
        <v>245</v>
      </c>
      <c r="O1007" s="129"/>
      <c r="P1007" s="200"/>
      <c r="Q1007" s="143" t="s">
        <v>245</v>
      </c>
      <c r="R1007" s="129"/>
      <c r="S1007" s="200"/>
      <c r="T1007" s="144" t="s">
        <v>246</v>
      </c>
      <c r="U1007" s="172">
        <f>PRODUCT(G1007,I1007,L1007,O1007,R1007)</f>
        <v>0</v>
      </c>
      <c r="V1007" s="198" t="s">
        <v>330</v>
      </c>
      <c r="Z1007" s="253"/>
      <c r="AA1007" s="1"/>
      <c r="AB1007" s="1"/>
      <c r="AC1007" s="1"/>
      <c r="AD1007" s="189"/>
      <c r="AE1007" s="164"/>
      <c r="AF1007" s="190"/>
      <c r="AI1007" s="190"/>
      <c r="AL1007" s="190"/>
      <c r="AO1007" s="190"/>
      <c r="AR1007" s="191"/>
      <c r="AS1007" s="165"/>
      <c r="AT1007" s="187"/>
    </row>
    <row r="1008" spans="2:46" ht="15" customHeight="1" outlineLevel="2" collapsed="1" x14ac:dyDescent="0.4">
      <c r="B1008" s="252"/>
      <c r="C1008" s="149"/>
      <c r="D1008" s="155"/>
      <c r="E1008" s="149"/>
      <c r="F1008" s="150"/>
      <c r="G1008" s="180"/>
      <c r="H1008" s="152"/>
      <c r="I1008" s="136"/>
      <c r="J1008" s="136"/>
      <c r="K1008" s="152"/>
      <c r="L1008" s="136"/>
      <c r="M1008" s="136"/>
      <c r="N1008" s="152"/>
      <c r="O1008" s="136"/>
      <c r="P1008" s="136"/>
      <c r="Q1008" s="152"/>
      <c r="R1008" s="136"/>
      <c r="S1008" s="136"/>
      <c r="T1008" s="127" t="s">
        <v>253</v>
      </c>
      <c r="U1008" s="172">
        <f>ROUNDDOWN(SUM(U978:U1007),-3)</f>
        <v>0</v>
      </c>
      <c r="V1008" s="138"/>
      <c r="Z1008" s="253"/>
      <c r="AA1008" s="1"/>
      <c r="AB1008" s="1"/>
      <c r="AC1008" s="1"/>
      <c r="AD1008" s="189"/>
      <c r="AE1008" s="194"/>
      <c r="AF1008" s="190"/>
      <c r="AI1008" s="190"/>
      <c r="AL1008" s="190"/>
      <c r="AO1008" s="190"/>
      <c r="AR1008" s="182"/>
      <c r="AS1008" s="165"/>
      <c r="AT1008" s="187"/>
    </row>
    <row r="1009" spans="2:46" ht="15" customHeight="1" outlineLevel="2" x14ac:dyDescent="0.4">
      <c r="B1009" s="250" t="s">
        <v>289</v>
      </c>
      <c r="C1009" s="133" t="str">
        <f>IF('03-1_収支予算書'!B94="","",'03-1_収支予算書'!B94)</f>
        <v/>
      </c>
      <c r="D1009" s="134" t="e">
        <f>IF('03-1_収支予算書'!C94="","",'03-1_収支予算書'!C94)*1000</f>
        <v>#VALUE!</v>
      </c>
      <c r="E1009" s="134" t="e">
        <f>IF('03-1_収支予算書'!D94="","",'03-1_収支予算書'!D94)*1000</f>
        <v>#VALUE!</v>
      </c>
      <c r="F1009" s="150"/>
      <c r="G1009" s="179"/>
      <c r="H1009" s="136"/>
      <c r="I1009" s="136"/>
      <c r="J1009" s="136"/>
      <c r="K1009" s="136"/>
      <c r="L1009" s="136"/>
      <c r="M1009" s="136"/>
      <c r="N1009" s="136"/>
      <c r="O1009" s="136"/>
      <c r="P1009" s="136"/>
      <c r="Q1009" s="136"/>
      <c r="R1009" s="136"/>
      <c r="S1009" s="136"/>
      <c r="T1009" s="136"/>
      <c r="U1009" s="175"/>
      <c r="V1009" s="138"/>
      <c r="Z1009" s="253"/>
      <c r="AA1009" s="1"/>
      <c r="AB1009" s="186"/>
      <c r="AC1009" s="186"/>
      <c r="AD1009" s="189"/>
      <c r="AT1009" s="187"/>
    </row>
    <row r="1010" spans="2:46" ht="15" customHeight="1" outlineLevel="2" x14ac:dyDescent="0.4">
      <c r="B1010" s="251"/>
      <c r="C1010" s="139" t="s">
        <v>244</v>
      </c>
      <c r="D1010" s="140">
        <f>ROUNDDOWN(SUMIF(V1010:V1039,"助成金以外からの支出",U1010:U1039),-3)</f>
        <v>0</v>
      </c>
      <c r="E1010" s="140">
        <f>ROUNDDOWN(SUMIF(V1010:V1039,"助成金からの支出",U1010:U1039),-3)</f>
        <v>0</v>
      </c>
      <c r="F1010" s="141"/>
      <c r="G1010" s="171"/>
      <c r="H1010" s="143" t="s">
        <v>245</v>
      </c>
      <c r="I1010" s="129"/>
      <c r="J1010" s="200"/>
      <c r="K1010" s="143" t="s">
        <v>245</v>
      </c>
      <c r="L1010" s="129"/>
      <c r="M1010" s="200"/>
      <c r="N1010" s="143" t="s">
        <v>245</v>
      </c>
      <c r="O1010" s="129"/>
      <c r="P1010" s="200"/>
      <c r="Q1010" s="143" t="s">
        <v>245</v>
      </c>
      <c r="R1010" s="129"/>
      <c r="S1010" s="200"/>
      <c r="T1010" s="144" t="s">
        <v>246</v>
      </c>
      <c r="U1010" s="172">
        <f>PRODUCT(G1010,I1010,L1010,O1010,R1010)</f>
        <v>0</v>
      </c>
      <c r="V1010" s="198" t="s">
        <v>330</v>
      </c>
      <c r="Z1010" s="253"/>
      <c r="AA1010" s="188"/>
      <c r="AB1010" s="163"/>
      <c r="AC1010" s="163"/>
      <c r="AD1010" s="189"/>
      <c r="AE1010" s="164"/>
      <c r="AF1010" s="190"/>
      <c r="AI1010" s="190"/>
      <c r="AL1010" s="190"/>
      <c r="AO1010" s="190"/>
      <c r="AR1010" s="191"/>
      <c r="AS1010" s="165"/>
      <c r="AT1010" s="187"/>
    </row>
    <row r="1011" spans="2:46" ht="15" customHeight="1" outlineLevel="2" x14ac:dyDescent="0.4">
      <c r="B1011" s="251"/>
      <c r="C1011" s="145" t="s">
        <v>250</v>
      </c>
      <c r="D1011" s="146" t="e">
        <f>IF(EXACT(D1009,D1010),"一致","不一致")</f>
        <v>#VALUE!</v>
      </c>
      <c r="E1011" s="146" t="e">
        <f>IF(EXACT(E1009,E1010),"一致","不一致")</f>
        <v>#VALUE!</v>
      </c>
      <c r="F1011" s="141"/>
      <c r="G1011" s="171"/>
      <c r="H1011" s="143" t="s">
        <v>245</v>
      </c>
      <c r="I1011" s="129"/>
      <c r="J1011" s="200"/>
      <c r="K1011" s="143" t="s">
        <v>245</v>
      </c>
      <c r="L1011" s="129"/>
      <c r="M1011" s="200"/>
      <c r="N1011" s="143" t="s">
        <v>245</v>
      </c>
      <c r="O1011" s="129"/>
      <c r="P1011" s="200"/>
      <c r="Q1011" s="143" t="s">
        <v>245</v>
      </c>
      <c r="R1011" s="129"/>
      <c r="S1011" s="200"/>
      <c r="T1011" s="144" t="s">
        <v>246</v>
      </c>
      <c r="U1011" s="172">
        <f>PRODUCT(G1011,I1011,L1011,O1011,R1011)</f>
        <v>0</v>
      </c>
      <c r="V1011" s="198" t="s">
        <v>330</v>
      </c>
      <c r="Z1011" s="253"/>
      <c r="AA1011" s="192"/>
      <c r="AB1011" s="11"/>
      <c r="AC1011" s="11"/>
      <c r="AD1011" s="189"/>
      <c r="AE1011" s="164"/>
      <c r="AF1011" s="190"/>
      <c r="AI1011" s="190"/>
      <c r="AL1011" s="190"/>
      <c r="AO1011" s="190"/>
      <c r="AR1011" s="191"/>
      <c r="AS1011" s="165"/>
      <c r="AT1011" s="187"/>
    </row>
    <row r="1012" spans="2:46" ht="15" customHeight="1" outlineLevel="2" x14ac:dyDescent="0.4">
      <c r="B1012" s="251"/>
      <c r="C1012" s="145"/>
      <c r="D1012" s="146"/>
      <c r="E1012" s="146"/>
      <c r="F1012" s="141"/>
      <c r="G1012" s="171"/>
      <c r="H1012" s="143" t="s">
        <v>245</v>
      </c>
      <c r="I1012" s="129"/>
      <c r="J1012" s="200"/>
      <c r="K1012" s="143" t="s">
        <v>245</v>
      </c>
      <c r="L1012" s="129"/>
      <c r="M1012" s="200"/>
      <c r="N1012" s="143" t="s">
        <v>245</v>
      </c>
      <c r="O1012" s="129"/>
      <c r="P1012" s="200"/>
      <c r="Q1012" s="143" t="s">
        <v>245</v>
      </c>
      <c r="R1012" s="129"/>
      <c r="S1012" s="200"/>
      <c r="T1012" s="144" t="s">
        <v>246</v>
      </c>
      <c r="U1012" s="172">
        <f>PRODUCT(G1012,I1012,L1012,O1012,R1012)</f>
        <v>0</v>
      </c>
      <c r="V1012" s="198" t="s">
        <v>330</v>
      </c>
      <c r="Z1012" s="253"/>
      <c r="AA1012" s="192"/>
      <c r="AB1012" s="11"/>
      <c r="AC1012" s="11"/>
      <c r="AD1012" s="189"/>
      <c r="AE1012" s="164"/>
      <c r="AF1012" s="190"/>
      <c r="AI1012" s="190"/>
      <c r="AL1012" s="190"/>
      <c r="AO1012" s="190"/>
      <c r="AR1012" s="191"/>
      <c r="AS1012" s="165"/>
      <c r="AT1012" s="187"/>
    </row>
    <row r="1013" spans="2:46" ht="15" customHeight="1" outlineLevel="2" x14ac:dyDescent="0.4">
      <c r="B1013" s="251"/>
      <c r="C1013" s="145"/>
      <c r="D1013" s="146"/>
      <c r="E1013" s="146"/>
      <c r="F1013" s="141"/>
      <c r="G1013" s="171"/>
      <c r="H1013" s="143" t="s">
        <v>245</v>
      </c>
      <c r="I1013" s="129"/>
      <c r="J1013" s="200"/>
      <c r="K1013" s="143" t="s">
        <v>245</v>
      </c>
      <c r="L1013" s="129"/>
      <c r="M1013" s="200"/>
      <c r="N1013" s="143" t="s">
        <v>245</v>
      </c>
      <c r="O1013" s="129"/>
      <c r="P1013" s="200"/>
      <c r="Q1013" s="143" t="s">
        <v>245</v>
      </c>
      <c r="R1013" s="129"/>
      <c r="S1013" s="200"/>
      <c r="T1013" s="144" t="s">
        <v>246</v>
      </c>
      <c r="U1013" s="172">
        <f>PRODUCT(G1013,I1013,L1013,O1013,R1013)</f>
        <v>0</v>
      </c>
      <c r="V1013" s="198" t="s">
        <v>330</v>
      </c>
      <c r="Z1013" s="253"/>
      <c r="AA1013" s="192"/>
      <c r="AB1013" s="11"/>
      <c r="AC1013" s="11"/>
      <c r="AD1013" s="189"/>
      <c r="AE1013" s="164"/>
      <c r="AF1013" s="190"/>
      <c r="AI1013" s="190"/>
      <c r="AL1013" s="190"/>
      <c r="AO1013" s="190"/>
      <c r="AR1013" s="191"/>
      <c r="AS1013" s="165"/>
      <c r="AT1013" s="187"/>
    </row>
    <row r="1014" spans="2:46" ht="15" customHeight="1" outlineLevel="2" x14ac:dyDescent="0.4">
      <c r="B1014" s="251"/>
      <c r="C1014" s="145"/>
      <c r="D1014" s="146"/>
      <c r="E1014" s="146"/>
      <c r="F1014" s="141"/>
      <c r="G1014" s="171"/>
      <c r="H1014" s="143" t="s">
        <v>245</v>
      </c>
      <c r="I1014" s="129"/>
      <c r="J1014" s="200"/>
      <c r="K1014" s="143" t="s">
        <v>245</v>
      </c>
      <c r="L1014" s="129"/>
      <c r="M1014" s="200"/>
      <c r="N1014" s="143" t="s">
        <v>245</v>
      </c>
      <c r="O1014" s="129"/>
      <c r="P1014" s="200"/>
      <c r="Q1014" s="143" t="s">
        <v>245</v>
      </c>
      <c r="R1014" s="129"/>
      <c r="S1014" s="200"/>
      <c r="T1014" s="144" t="s">
        <v>246</v>
      </c>
      <c r="U1014" s="172">
        <f t="shared" ref="U1014:U1038" si="116">PRODUCT(G1014,I1014,L1014,O1014,R1014)</f>
        <v>0</v>
      </c>
      <c r="V1014" s="198" t="s">
        <v>330</v>
      </c>
      <c r="Z1014" s="253"/>
      <c r="AA1014" s="192"/>
      <c r="AB1014" s="11"/>
      <c r="AC1014" s="11"/>
      <c r="AD1014" s="189"/>
      <c r="AE1014" s="164"/>
      <c r="AF1014" s="190"/>
      <c r="AI1014" s="190"/>
      <c r="AL1014" s="190"/>
      <c r="AO1014" s="190"/>
      <c r="AR1014" s="191"/>
      <c r="AS1014" s="165"/>
      <c r="AT1014" s="187"/>
    </row>
    <row r="1015" spans="2:46" ht="15" customHeight="1" outlineLevel="2" x14ac:dyDescent="0.4">
      <c r="B1015" s="251"/>
      <c r="C1015" s="145"/>
      <c r="D1015" s="146"/>
      <c r="E1015" s="146"/>
      <c r="F1015" s="141"/>
      <c r="G1015" s="171"/>
      <c r="H1015" s="143" t="s">
        <v>245</v>
      </c>
      <c r="I1015" s="129"/>
      <c r="J1015" s="200"/>
      <c r="K1015" s="143" t="s">
        <v>245</v>
      </c>
      <c r="L1015" s="129"/>
      <c r="M1015" s="200"/>
      <c r="N1015" s="143" t="s">
        <v>245</v>
      </c>
      <c r="O1015" s="129"/>
      <c r="P1015" s="200"/>
      <c r="Q1015" s="143" t="s">
        <v>245</v>
      </c>
      <c r="R1015" s="129"/>
      <c r="S1015" s="200"/>
      <c r="T1015" s="144" t="s">
        <v>246</v>
      </c>
      <c r="U1015" s="172">
        <f t="shared" si="116"/>
        <v>0</v>
      </c>
      <c r="V1015" s="198" t="s">
        <v>330</v>
      </c>
      <c r="Z1015" s="253"/>
      <c r="AA1015" s="192"/>
      <c r="AB1015" s="11"/>
      <c r="AC1015" s="11"/>
      <c r="AD1015" s="189"/>
      <c r="AE1015" s="164"/>
      <c r="AF1015" s="190"/>
      <c r="AI1015" s="190"/>
      <c r="AL1015" s="190"/>
      <c r="AO1015" s="190"/>
      <c r="AR1015" s="191"/>
      <c r="AS1015" s="165"/>
      <c r="AT1015" s="187"/>
    </row>
    <row r="1016" spans="2:46" ht="15" customHeight="1" outlineLevel="2" x14ac:dyDescent="0.4">
      <c r="B1016" s="251"/>
      <c r="C1016" s="145"/>
      <c r="D1016" s="146"/>
      <c r="E1016" s="146"/>
      <c r="F1016" s="141"/>
      <c r="G1016" s="171"/>
      <c r="H1016" s="143" t="s">
        <v>245</v>
      </c>
      <c r="I1016" s="129"/>
      <c r="J1016" s="200"/>
      <c r="K1016" s="143" t="s">
        <v>245</v>
      </c>
      <c r="L1016" s="129"/>
      <c r="M1016" s="200"/>
      <c r="N1016" s="143" t="s">
        <v>245</v>
      </c>
      <c r="O1016" s="129"/>
      <c r="P1016" s="200"/>
      <c r="Q1016" s="143" t="s">
        <v>245</v>
      </c>
      <c r="R1016" s="129"/>
      <c r="S1016" s="200"/>
      <c r="T1016" s="144" t="s">
        <v>246</v>
      </c>
      <c r="U1016" s="172">
        <f t="shared" si="116"/>
        <v>0</v>
      </c>
      <c r="V1016" s="198" t="s">
        <v>330</v>
      </c>
      <c r="Z1016" s="253"/>
      <c r="AA1016" s="192"/>
      <c r="AB1016" s="11"/>
      <c r="AC1016" s="11"/>
      <c r="AD1016" s="189"/>
      <c r="AE1016" s="164"/>
      <c r="AF1016" s="190"/>
      <c r="AI1016" s="190"/>
      <c r="AL1016" s="190"/>
      <c r="AO1016" s="190"/>
      <c r="AR1016" s="191"/>
      <c r="AS1016" s="165"/>
      <c r="AT1016" s="187"/>
    </row>
    <row r="1017" spans="2:46" ht="15" customHeight="1" outlineLevel="2" x14ac:dyDescent="0.4">
      <c r="B1017" s="251"/>
      <c r="C1017" s="145"/>
      <c r="D1017" s="146"/>
      <c r="E1017" s="146"/>
      <c r="F1017" s="141"/>
      <c r="G1017" s="171"/>
      <c r="H1017" s="143" t="s">
        <v>245</v>
      </c>
      <c r="I1017" s="129"/>
      <c r="J1017" s="200"/>
      <c r="K1017" s="143" t="s">
        <v>245</v>
      </c>
      <c r="L1017" s="129"/>
      <c r="M1017" s="200"/>
      <c r="N1017" s="143" t="s">
        <v>245</v>
      </c>
      <c r="O1017" s="129"/>
      <c r="P1017" s="200"/>
      <c r="Q1017" s="143" t="s">
        <v>245</v>
      </c>
      <c r="R1017" s="129"/>
      <c r="S1017" s="200"/>
      <c r="T1017" s="144" t="s">
        <v>246</v>
      </c>
      <c r="U1017" s="172">
        <f t="shared" si="116"/>
        <v>0</v>
      </c>
      <c r="V1017" s="198" t="s">
        <v>330</v>
      </c>
      <c r="Z1017" s="253"/>
      <c r="AA1017" s="192"/>
      <c r="AB1017" s="11"/>
      <c r="AC1017" s="11"/>
      <c r="AD1017" s="189"/>
      <c r="AE1017" s="164"/>
      <c r="AF1017" s="190"/>
      <c r="AI1017" s="190"/>
      <c r="AL1017" s="190"/>
      <c r="AO1017" s="190"/>
      <c r="AR1017" s="191"/>
      <c r="AS1017" s="165"/>
      <c r="AT1017" s="187"/>
    </row>
    <row r="1018" spans="2:46" ht="15" customHeight="1" outlineLevel="2" x14ac:dyDescent="0.4">
      <c r="B1018" s="251"/>
      <c r="C1018" s="145"/>
      <c r="D1018" s="146"/>
      <c r="E1018" s="146"/>
      <c r="F1018" s="141"/>
      <c r="G1018" s="171"/>
      <c r="H1018" s="143" t="s">
        <v>245</v>
      </c>
      <c r="I1018" s="129"/>
      <c r="J1018" s="200"/>
      <c r="K1018" s="143" t="s">
        <v>245</v>
      </c>
      <c r="L1018" s="129"/>
      <c r="M1018" s="200"/>
      <c r="N1018" s="143" t="s">
        <v>245</v>
      </c>
      <c r="O1018" s="129"/>
      <c r="P1018" s="200"/>
      <c r="Q1018" s="143" t="s">
        <v>245</v>
      </c>
      <c r="R1018" s="129"/>
      <c r="S1018" s="200"/>
      <c r="T1018" s="144" t="s">
        <v>246</v>
      </c>
      <c r="U1018" s="172">
        <f t="shared" si="116"/>
        <v>0</v>
      </c>
      <c r="V1018" s="198" t="s">
        <v>330</v>
      </c>
      <c r="Z1018" s="253"/>
      <c r="AA1018" s="192"/>
      <c r="AB1018" s="11"/>
      <c r="AC1018" s="11"/>
      <c r="AD1018" s="189"/>
      <c r="AE1018" s="164"/>
      <c r="AF1018" s="190"/>
      <c r="AI1018" s="190"/>
      <c r="AL1018" s="190"/>
      <c r="AO1018" s="190"/>
      <c r="AR1018" s="191"/>
      <c r="AS1018" s="165"/>
      <c r="AT1018" s="187"/>
    </row>
    <row r="1019" spans="2:46" ht="15" customHeight="1" outlineLevel="2" x14ac:dyDescent="0.4">
      <c r="B1019" s="251"/>
      <c r="C1019" s="145"/>
      <c r="D1019" s="146"/>
      <c r="E1019" s="146"/>
      <c r="F1019" s="141"/>
      <c r="G1019" s="171"/>
      <c r="H1019" s="143" t="s">
        <v>245</v>
      </c>
      <c r="I1019" s="129"/>
      <c r="J1019" s="200"/>
      <c r="K1019" s="143" t="s">
        <v>245</v>
      </c>
      <c r="L1019" s="129"/>
      <c r="M1019" s="200"/>
      <c r="N1019" s="143" t="s">
        <v>245</v>
      </c>
      <c r="O1019" s="129"/>
      <c r="P1019" s="200"/>
      <c r="Q1019" s="143" t="s">
        <v>245</v>
      </c>
      <c r="R1019" s="129"/>
      <c r="S1019" s="200"/>
      <c r="T1019" s="144" t="s">
        <v>246</v>
      </c>
      <c r="U1019" s="172">
        <f t="shared" si="116"/>
        <v>0</v>
      </c>
      <c r="V1019" s="198" t="s">
        <v>330</v>
      </c>
      <c r="Z1019" s="253"/>
      <c r="AA1019" s="192"/>
      <c r="AB1019" s="11"/>
      <c r="AC1019" s="11"/>
      <c r="AD1019" s="189"/>
      <c r="AE1019" s="164"/>
      <c r="AF1019" s="190"/>
      <c r="AI1019" s="190"/>
      <c r="AL1019" s="190"/>
      <c r="AO1019" s="190"/>
      <c r="AR1019" s="191"/>
      <c r="AS1019" s="165"/>
      <c r="AT1019" s="187"/>
    </row>
    <row r="1020" spans="2:46" ht="15" hidden="1" customHeight="1" outlineLevel="3" x14ac:dyDescent="0.4">
      <c r="B1020" s="251"/>
      <c r="C1020" s="145"/>
      <c r="D1020" s="146"/>
      <c r="E1020" s="146"/>
      <c r="F1020" s="141"/>
      <c r="G1020" s="171"/>
      <c r="H1020" s="143" t="s">
        <v>245</v>
      </c>
      <c r="I1020" s="129"/>
      <c r="J1020" s="200"/>
      <c r="K1020" s="143" t="s">
        <v>245</v>
      </c>
      <c r="L1020" s="129"/>
      <c r="M1020" s="200"/>
      <c r="N1020" s="143" t="s">
        <v>245</v>
      </c>
      <c r="O1020" s="129"/>
      <c r="P1020" s="200"/>
      <c r="Q1020" s="143" t="s">
        <v>245</v>
      </c>
      <c r="R1020" s="129"/>
      <c r="S1020" s="200"/>
      <c r="T1020" s="144" t="s">
        <v>246</v>
      </c>
      <c r="U1020" s="172">
        <f t="shared" si="116"/>
        <v>0</v>
      </c>
      <c r="V1020" s="198" t="s">
        <v>330</v>
      </c>
      <c r="Z1020" s="253"/>
      <c r="AA1020" s="192"/>
      <c r="AB1020" s="11"/>
      <c r="AC1020" s="11"/>
      <c r="AD1020" s="189"/>
      <c r="AE1020" s="164"/>
      <c r="AF1020" s="190"/>
      <c r="AI1020" s="190"/>
      <c r="AL1020" s="190"/>
      <c r="AO1020" s="190"/>
      <c r="AR1020" s="191"/>
      <c r="AS1020" s="165"/>
      <c r="AT1020" s="187"/>
    </row>
    <row r="1021" spans="2:46" ht="15" hidden="1" customHeight="1" outlineLevel="3" x14ac:dyDescent="0.4">
      <c r="B1021" s="251"/>
      <c r="C1021" s="145"/>
      <c r="D1021" s="146"/>
      <c r="E1021" s="146"/>
      <c r="F1021" s="141"/>
      <c r="G1021" s="171"/>
      <c r="H1021" s="143" t="s">
        <v>245</v>
      </c>
      <c r="I1021" s="129"/>
      <c r="J1021" s="200"/>
      <c r="K1021" s="143" t="s">
        <v>245</v>
      </c>
      <c r="L1021" s="129"/>
      <c r="M1021" s="200"/>
      <c r="N1021" s="143" t="s">
        <v>245</v>
      </c>
      <c r="O1021" s="129"/>
      <c r="P1021" s="200"/>
      <c r="Q1021" s="143" t="s">
        <v>245</v>
      </c>
      <c r="R1021" s="129"/>
      <c r="S1021" s="200"/>
      <c r="T1021" s="144" t="s">
        <v>246</v>
      </c>
      <c r="U1021" s="172">
        <f t="shared" si="116"/>
        <v>0</v>
      </c>
      <c r="V1021" s="198" t="s">
        <v>330</v>
      </c>
      <c r="Z1021" s="253"/>
      <c r="AA1021" s="192"/>
      <c r="AB1021" s="11"/>
      <c r="AC1021" s="11"/>
      <c r="AD1021" s="189"/>
      <c r="AE1021" s="164"/>
      <c r="AF1021" s="190"/>
      <c r="AI1021" s="190"/>
      <c r="AL1021" s="190"/>
      <c r="AO1021" s="190"/>
      <c r="AR1021" s="191"/>
      <c r="AS1021" s="165"/>
      <c r="AT1021" s="187"/>
    </row>
    <row r="1022" spans="2:46" ht="15" hidden="1" customHeight="1" outlineLevel="3" x14ac:dyDescent="0.4">
      <c r="B1022" s="251"/>
      <c r="C1022" s="145"/>
      <c r="D1022" s="146"/>
      <c r="E1022" s="146"/>
      <c r="F1022" s="141"/>
      <c r="G1022" s="171"/>
      <c r="H1022" s="143" t="s">
        <v>245</v>
      </c>
      <c r="I1022" s="129"/>
      <c r="J1022" s="200"/>
      <c r="K1022" s="143" t="s">
        <v>245</v>
      </c>
      <c r="L1022" s="129"/>
      <c r="M1022" s="200"/>
      <c r="N1022" s="143" t="s">
        <v>245</v>
      </c>
      <c r="O1022" s="129"/>
      <c r="P1022" s="200"/>
      <c r="Q1022" s="143" t="s">
        <v>245</v>
      </c>
      <c r="R1022" s="129"/>
      <c r="S1022" s="200"/>
      <c r="T1022" s="144" t="s">
        <v>246</v>
      </c>
      <c r="U1022" s="172">
        <f t="shared" ref="U1022:U1031" si="117">PRODUCT(G1022,I1022,L1022,O1022,R1022)</f>
        <v>0</v>
      </c>
      <c r="V1022" s="198" t="s">
        <v>330</v>
      </c>
      <c r="Z1022" s="253"/>
      <c r="AA1022" s="192"/>
      <c r="AB1022" s="11"/>
      <c r="AC1022" s="11"/>
      <c r="AD1022" s="189"/>
      <c r="AE1022" s="164"/>
      <c r="AF1022" s="190"/>
      <c r="AI1022" s="190"/>
      <c r="AL1022" s="190"/>
      <c r="AO1022" s="190"/>
      <c r="AR1022" s="191"/>
      <c r="AS1022" s="165"/>
      <c r="AT1022" s="187"/>
    </row>
    <row r="1023" spans="2:46" ht="15" hidden="1" customHeight="1" outlineLevel="3" x14ac:dyDescent="0.4">
      <c r="B1023" s="251"/>
      <c r="C1023" s="145"/>
      <c r="D1023" s="146"/>
      <c r="E1023" s="146"/>
      <c r="F1023" s="141"/>
      <c r="G1023" s="171"/>
      <c r="H1023" s="143" t="s">
        <v>245</v>
      </c>
      <c r="I1023" s="129"/>
      <c r="J1023" s="200"/>
      <c r="K1023" s="143" t="s">
        <v>245</v>
      </c>
      <c r="L1023" s="129"/>
      <c r="M1023" s="200"/>
      <c r="N1023" s="143" t="s">
        <v>245</v>
      </c>
      <c r="O1023" s="129"/>
      <c r="P1023" s="200"/>
      <c r="Q1023" s="143" t="s">
        <v>245</v>
      </c>
      <c r="R1023" s="129"/>
      <c r="S1023" s="200"/>
      <c r="T1023" s="144" t="s">
        <v>246</v>
      </c>
      <c r="U1023" s="172">
        <f t="shared" si="117"/>
        <v>0</v>
      </c>
      <c r="V1023" s="198" t="s">
        <v>330</v>
      </c>
      <c r="Z1023" s="253"/>
      <c r="AA1023" s="192"/>
      <c r="AB1023" s="11"/>
      <c r="AC1023" s="11"/>
      <c r="AD1023" s="189"/>
      <c r="AE1023" s="164"/>
      <c r="AF1023" s="190"/>
      <c r="AI1023" s="190"/>
      <c r="AL1023" s="190"/>
      <c r="AO1023" s="190"/>
      <c r="AR1023" s="191"/>
      <c r="AS1023" s="165"/>
      <c r="AT1023" s="187"/>
    </row>
    <row r="1024" spans="2:46" ht="15" hidden="1" customHeight="1" outlineLevel="3" x14ac:dyDescent="0.4">
      <c r="B1024" s="251"/>
      <c r="C1024" s="145"/>
      <c r="D1024" s="146"/>
      <c r="E1024" s="146"/>
      <c r="F1024" s="141"/>
      <c r="G1024" s="171"/>
      <c r="H1024" s="143" t="s">
        <v>245</v>
      </c>
      <c r="I1024" s="129"/>
      <c r="J1024" s="200"/>
      <c r="K1024" s="143" t="s">
        <v>245</v>
      </c>
      <c r="L1024" s="129"/>
      <c r="M1024" s="200"/>
      <c r="N1024" s="143" t="s">
        <v>245</v>
      </c>
      <c r="O1024" s="129"/>
      <c r="P1024" s="200"/>
      <c r="Q1024" s="143" t="s">
        <v>245</v>
      </c>
      <c r="R1024" s="129"/>
      <c r="S1024" s="200"/>
      <c r="T1024" s="144" t="s">
        <v>246</v>
      </c>
      <c r="U1024" s="172">
        <f t="shared" si="117"/>
        <v>0</v>
      </c>
      <c r="V1024" s="198" t="s">
        <v>330</v>
      </c>
      <c r="Z1024" s="253"/>
      <c r="AA1024" s="192"/>
      <c r="AB1024" s="11"/>
      <c r="AC1024" s="11"/>
      <c r="AD1024" s="189"/>
      <c r="AE1024" s="164"/>
      <c r="AF1024" s="190"/>
      <c r="AI1024" s="190"/>
      <c r="AL1024" s="190"/>
      <c r="AO1024" s="190"/>
      <c r="AR1024" s="191"/>
      <c r="AS1024" s="165"/>
      <c r="AT1024" s="187"/>
    </row>
    <row r="1025" spans="2:46" ht="15" hidden="1" customHeight="1" outlineLevel="3" x14ac:dyDescent="0.4">
      <c r="B1025" s="251"/>
      <c r="C1025" s="145"/>
      <c r="D1025" s="146"/>
      <c r="E1025" s="146"/>
      <c r="F1025" s="141"/>
      <c r="G1025" s="171"/>
      <c r="H1025" s="143" t="s">
        <v>245</v>
      </c>
      <c r="I1025" s="129"/>
      <c r="J1025" s="200"/>
      <c r="K1025" s="143" t="s">
        <v>245</v>
      </c>
      <c r="L1025" s="129"/>
      <c r="M1025" s="200"/>
      <c r="N1025" s="143" t="s">
        <v>245</v>
      </c>
      <c r="O1025" s="129"/>
      <c r="P1025" s="200"/>
      <c r="Q1025" s="143" t="s">
        <v>245</v>
      </c>
      <c r="R1025" s="129"/>
      <c r="S1025" s="200"/>
      <c r="T1025" s="144" t="s">
        <v>246</v>
      </c>
      <c r="U1025" s="172">
        <f t="shared" si="117"/>
        <v>0</v>
      </c>
      <c r="V1025" s="198" t="s">
        <v>330</v>
      </c>
      <c r="Z1025" s="253"/>
      <c r="AA1025" s="192"/>
      <c r="AB1025" s="11"/>
      <c r="AC1025" s="11"/>
      <c r="AD1025" s="189"/>
      <c r="AE1025" s="164"/>
      <c r="AF1025" s="190"/>
      <c r="AI1025" s="190"/>
      <c r="AL1025" s="190"/>
      <c r="AO1025" s="190"/>
      <c r="AR1025" s="191"/>
      <c r="AS1025" s="165"/>
      <c r="AT1025" s="187"/>
    </row>
    <row r="1026" spans="2:46" ht="15" hidden="1" customHeight="1" outlineLevel="3" x14ac:dyDescent="0.4">
      <c r="B1026" s="251"/>
      <c r="C1026" s="145"/>
      <c r="D1026" s="146"/>
      <c r="E1026" s="146"/>
      <c r="F1026" s="141"/>
      <c r="G1026" s="171"/>
      <c r="H1026" s="143" t="s">
        <v>245</v>
      </c>
      <c r="I1026" s="129"/>
      <c r="J1026" s="200"/>
      <c r="K1026" s="143" t="s">
        <v>245</v>
      </c>
      <c r="L1026" s="129"/>
      <c r="M1026" s="200"/>
      <c r="N1026" s="143" t="s">
        <v>245</v>
      </c>
      <c r="O1026" s="129"/>
      <c r="P1026" s="200"/>
      <c r="Q1026" s="143" t="s">
        <v>245</v>
      </c>
      <c r="R1026" s="129"/>
      <c r="S1026" s="200"/>
      <c r="T1026" s="144" t="s">
        <v>246</v>
      </c>
      <c r="U1026" s="172">
        <f t="shared" si="117"/>
        <v>0</v>
      </c>
      <c r="V1026" s="198" t="s">
        <v>330</v>
      </c>
      <c r="Z1026" s="253"/>
      <c r="AA1026" s="192"/>
      <c r="AB1026" s="11"/>
      <c r="AC1026" s="11"/>
      <c r="AD1026" s="189"/>
      <c r="AE1026" s="164"/>
      <c r="AF1026" s="190"/>
      <c r="AI1026" s="190"/>
      <c r="AL1026" s="190"/>
      <c r="AO1026" s="190"/>
      <c r="AR1026" s="191"/>
      <c r="AS1026" s="165"/>
      <c r="AT1026" s="187"/>
    </row>
    <row r="1027" spans="2:46" ht="15" hidden="1" customHeight="1" outlineLevel="3" x14ac:dyDescent="0.4">
      <c r="B1027" s="251"/>
      <c r="C1027" s="145"/>
      <c r="D1027" s="146"/>
      <c r="E1027" s="146"/>
      <c r="F1027" s="141"/>
      <c r="G1027" s="171"/>
      <c r="H1027" s="143" t="s">
        <v>245</v>
      </c>
      <c r="I1027" s="129"/>
      <c r="J1027" s="200"/>
      <c r="K1027" s="143" t="s">
        <v>245</v>
      </c>
      <c r="L1027" s="129"/>
      <c r="M1027" s="200"/>
      <c r="N1027" s="143" t="s">
        <v>245</v>
      </c>
      <c r="O1027" s="129"/>
      <c r="P1027" s="200"/>
      <c r="Q1027" s="143" t="s">
        <v>245</v>
      </c>
      <c r="R1027" s="129"/>
      <c r="S1027" s="200"/>
      <c r="T1027" s="144" t="s">
        <v>246</v>
      </c>
      <c r="U1027" s="172">
        <f t="shared" si="117"/>
        <v>0</v>
      </c>
      <c r="V1027" s="198" t="s">
        <v>330</v>
      </c>
      <c r="Z1027" s="253"/>
      <c r="AA1027" s="192"/>
      <c r="AB1027" s="11"/>
      <c r="AC1027" s="11"/>
      <c r="AD1027" s="189"/>
      <c r="AE1027" s="164"/>
      <c r="AF1027" s="190"/>
      <c r="AI1027" s="190"/>
      <c r="AL1027" s="190"/>
      <c r="AO1027" s="190"/>
      <c r="AR1027" s="191"/>
      <c r="AS1027" s="165"/>
      <c r="AT1027" s="187"/>
    </row>
    <row r="1028" spans="2:46" ht="15" hidden="1" customHeight="1" outlineLevel="3" x14ac:dyDescent="0.4">
      <c r="B1028" s="251"/>
      <c r="C1028" s="145"/>
      <c r="D1028" s="146"/>
      <c r="E1028" s="146"/>
      <c r="F1028" s="141"/>
      <c r="G1028" s="171"/>
      <c r="H1028" s="143" t="s">
        <v>245</v>
      </c>
      <c r="I1028" s="129"/>
      <c r="J1028" s="200"/>
      <c r="K1028" s="143" t="s">
        <v>245</v>
      </c>
      <c r="L1028" s="129"/>
      <c r="M1028" s="200"/>
      <c r="N1028" s="143" t="s">
        <v>245</v>
      </c>
      <c r="O1028" s="129"/>
      <c r="P1028" s="200"/>
      <c r="Q1028" s="143" t="s">
        <v>245</v>
      </c>
      <c r="R1028" s="129"/>
      <c r="S1028" s="200"/>
      <c r="T1028" s="144" t="s">
        <v>246</v>
      </c>
      <c r="U1028" s="172">
        <f t="shared" si="117"/>
        <v>0</v>
      </c>
      <c r="V1028" s="198" t="s">
        <v>330</v>
      </c>
      <c r="Z1028" s="253"/>
      <c r="AA1028" s="192"/>
      <c r="AB1028" s="11"/>
      <c r="AC1028" s="11"/>
      <c r="AD1028" s="189"/>
      <c r="AE1028" s="164"/>
      <c r="AF1028" s="190"/>
      <c r="AI1028" s="190"/>
      <c r="AL1028" s="190"/>
      <c r="AO1028" s="190"/>
      <c r="AR1028" s="191"/>
      <c r="AS1028" s="165"/>
      <c r="AT1028" s="187"/>
    </row>
    <row r="1029" spans="2:46" ht="15" hidden="1" customHeight="1" outlineLevel="3" x14ac:dyDescent="0.4">
      <c r="B1029" s="251"/>
      <c r="C1029" s="145"/>
      <c r="D1029" s="146"/>
      <c r="E1029" s="146"/>
      <c r="F1029" s="141"/>
      <c r="G1029" s="171"/>
      <c r="H1029" s="143" t="s">
        <v>245</v>
      </c>
      <c r="I1029" s="129"/>
      <c r="J1029" s="200"/>
      <c r="K1029" s="143" t="s">
        <v>245</v>
      </c>
      <c r="L1029" s="129"/>
      <c r="M1029" s="200"/>
      <c r="N1029" s="143" t="s">
        <v>245</v>
      </c>
      <c r="O1029" s="129"/>
      <c r="P1029" s="200"/>
      <c r="Q1029" s="143" t="s">
        <v>245</v>
      </c>
      <c r="R1029" s="129"/>
      <c r="S1029" s="200"/>
      <c r="T1029" s="144" t="s">
        <v>246</v>
      </c>
      <c r="U1029" s="172">
        <f t="shared" si="117"/>
        <v>0</v>
      </c>
      <c r="V1029" s="198" t="s">
        <v>330</v>
      </c>
      <c r="Z1029" s="253"/>
      <c r="AA1029" s="192"/>
      <c r="AB1029" s="11"/>
      <c r="AC1029" s="11"/>
      <c r="AD1029" s="189"/>
      <c r="AE1029" s="164"/>
      <c r="AF1029" s="190"/>
      <c r="AI1029" s="190"/>
      <c r="AL1029" s="190"/>
      <c r="AO1029" s="190"/>
      <c r="AR1029" s="191"/>
      <c r="AS1029" s="165"/>
      <c r="AT1029" s="187"/>
    </row>
    <row r="1030" spans="2:46" ht="15" hidden="1" customHeight="1" outlineLevel="3" x14ac:dyDescent="0.4">
      <c r="B1030" s="251"/>
      <c r="C1030" s="145"/>
      <c r="D1030" s="146"/>
      <c r="E1030" s="146"/>
      <c r="F1030" s="141"/>
      <c r="G1030" s="171"/>
      <c r="H1030" s="143" t="s">
        <v>245</v>
      </c>
      <c r="I1030" s="129"/>
      <c r="J1030" s="200"/>
      <c r="K1030" s="143" t="s">
        <v>245</v>
      </c>
      <c r="L1030" s="129"/>
      <c r="M1030" s="200"/>
      <c r="N1030" s="143" t="s">
        <v>245</v>
      </c>
      <c r="O1030" s="129"/>
      <c r="P1030" s="200"/>
      <c r="Q1030" s="143" t="s">
        <v>245</v>
      </c>
      <c r="R1030" s="129"/>
      <c r="S1030" s="200"/>
      <c r="T1030" s="144" t="s">
        <v>246</v>
      </c>
      <c r="U1030" s="172">
        <f t="shared" si="117"/>
        <v>0</v>
      </c>
      <c r="V1030" s="198" t="s">
        <v>330</v>
      </c>
      <c r="Z1030" s="253"/>
      <c r="AA1030" s="192"/>
      <c r="AB1030" s="11"/>
      <c r="AC1030" s="11"/>
      <c r="AD1030" s="189"/>
      <c r="AE1030" s="164"/>
      <c r="AF1030" s="190"/>
      <c r="AI1030" s="190"/>
      <c r="AL1030" s="190"/>
      <c r="AO1030" s="190"/>
      <c r="AR1030" s="191"/>
      <c r="AS1030" s="165"/>
      <c r="AT1030" s="187"/>
    </row>
    <row r="1031" spans="2:46" ht="15" hidden="1" customHeight="1" outlineLevel="3" x14ac:dyDescent="0.4">
      <c r="B1031" s="251"/>
      <c r="C1031" s="145"/>
      <c r="D1031" s="146"/>
      <c r="E1031" s="146"/>
      <c r="F1031" s="141"/>
      <c r="G1031" s="171"/>
      <c r="H1031" s="143" t="s">
        <v>245</v>
      </c>
      <c r="I1031" s="129"/>
      <c r="J1031" s="200"/>
      <c r="K1031" s="143" t="s">
        <v>245</v>
      </c>
      <c r="L1031" s="129"/>
      <c r="M1031" s="200"/>
      <c r="N1031" s="143" t="s">
        <v>245</v>
      </c>
      <c r="O1031" s="129"/>
      <c r="P1031" s="200"/>
      <c r="Q1031" s="143" t="s">
        <v>245</v>
      </c>
      <c r="R1031" s="129"/>
      <c r="S1031" s="200"/>
      <c r="T1031" s="144" t="s">
        <v>246</v>
      </c>
      <c r="U1031" s="172">
        <f t="shared" si="117"/>
        <v>0</v>
      </c>
      <c r="V1031" s="198" t="s">
        <v>330</v>
      </c>
      <c r="Z1031" s="253"/>
      <c r="AA1031" s="192"/>
      <c r="AB1031" s="11"/>
      <c r="AC1031" s="11"/>
      <c r="AD1031" s="189"/>
      <c r="AE1031" s="164"/>
      <c r="AF1031" s="190"/>
      <c r="AI1031" s="190"/>
      <c r="AL1031" s="190"/>
      <c r="AO1031" s="190"/>
      <c r="AR1031" s="191"/>
      <c r="AS1031" s="165"/>
      <c r="AT1031" s="187"/>
    </row>
    <row r="1032" spans="2:46" ht="15" hidden="1" customHeight="1" outlineLevel="3" x14ac:dyDescent="0.4">
      <c r="B1032" s="251"/>
      <c r="C1032" s="145"/>
      <c r="D1032" s="146"/>
      <c r="E1032" s="146"/>
      <c r="F1032" s="141"/>
      <c r="G1032" s="171"/>
      <c r="H1032" s="143" t="s">
        <v>245</v>
      </c>
      <c r="I1032" s="129"/>
      <c r="J1032" s="200"/>
      <c r="K1032" s="143" t="s">
        <v>245</v>
      </c>
      <c r="L1032" s="129"/>
      <c r="M1032" s="200"/>
      <c r="N1032" s="143" t="s">
        <v>245</v>
      </c>
      <c r="O1032" s="129"/>
      <c r="P1032" s="200"/>
      <c r="Q1032" s="143" t="s">
        <v>245</v>
      </c>
      <c r="R1032" s="129"/>
      <c r="S1032" s="200"/>
      <c r="T1032" s="144" t="s">
        <v>246</v>
      </c>
      <c r="U1032" s="172">
        <f t="shared" si="116"/>
        <v>0</v>
      </c>
      <c r="V1032" s="198" t="s">
        <v>330</v>
      </c>
      <c r="Z1032" s="253"/>
      <c r="AA1032" s="192"/>
      <c r="AB1032" s="11"/>
      <c r="AC1032" s="11"/>
      <c r="AD1032" s="189"/>
      <c r="AE1032" s="164"/>
      <c r="AF1032" s="190"/>
      <c r="AI1032" s="190"/>
      <c r="AL1032" s="190"/>
      <c r="AO1032" s="190"/>
      <c r="AR1032" s="191"/>
      <c r="AS1032" s="165"/>
      <c r="AT1032" s="187"/>
    </row>
    <row r="1033" spans="2:46" ht="15" hidden="1" customHeight="1" outlineLevel="3" x14ac:dyDescent="0.4">
      <c r="B1033" s="251"/>
      <c r="C1033" s="145"/>
      <c r="D1033" s="146"/>
      <c r="E1033" s="146"/>
      <c r="F1033" s="141"/>
      <c r="G1033" s="171"/>
      <c r="H1033" s="143" t="s">
        <v>245</v>
      </c>
      <c r="I1033" s="129"/>
      <c r="J1033" s="200"/>
      <c r="K1033" s="143" t="s">
        <v>245</v>
      </c>
      <c r="L1033" s="129"/>
      <c r="M1033" s="200"/>
      <c r="N1033" s="143" t="s">
        <v>245</v>
      </c>
      <c r="O1033" s="129"/>
      <c r="P1033" s="200"/>
      <c r="Q1033" s="143" t="s">
        <v>245</v>
      </c>
      <c r="R1033" s="129"/>
      <c r="S1033" s="200"/>
      <c r="T1033" s="144" t="s">
        <v>246</v>
      </c>
      <c r="U1033" s="172">
        <f t="shared" si="116"/>
        <v>0</v>
      </c>
      <c r="V1033" s="198" t="s">
        <v>330</v>
      </c>
      <c r="Z1033" s="253"/>
      <c r="AA1033" s="192"/>
      <c r="AB1033" s="11"/>
      <c r="AC1033" s="11"/>
      <c r="AD1033" s="189"/>
      <c r="AE1033" s="164"/>
      <c r="AF1033" s="190"/>
      <c r="AI1033" s="190"/>
      <c r="AL1033" s="190"/>
      <c r="AO1033" s="190"/>
      <c r="AR1033" s="191"/>
      <c r="AS1033" s="165"/>
      <c r="AT1033" s="187"/>
    </row>
    <row r="1034" spans="2:46" ht="15" hidden="1" customHeight="1" outlineLevel="3" x14ac:dyDescent="0.4">
      <c r="B1034" s="251"/>
      <c r="C1034" s="145"/>
      <c r="D1034" s="146"/>
      <c r="E1034" s="146"/>
      <c r="F1034" s="141"/>
      <c r="G1034" s="171"/>
      <c r="H1034" s="143" t="s">
        <v>245</v>
      </c>
      <c r="I1034" s="129"/>
      <c r="J1034" s="200"/>
      <c r="K1034" s="143" t="s">
        <v>245</v>
      </c>
      <c r="L1034" s="129"/>
      <c r="M1034" s="200"/>
      <c r="N1034" s="143" t="s">
        <v>245</v>
      </c>
      <c r="O1034" s="129"/>
      <c r="P1034" s="200"/>
      <c r="Q1034" s="143" t="s">
        <v>245</v>
      </c>
      <c r="R1034" s="129"/>
      <c r="S1034" s="200"/>
      <c r="T1034" s="144" t="s">
        <v>246</v>
      </c>
      <c r="U1034" s="172">
        <f t="shared" si="116"/>
        <v>0</v>
      </c>
      <c r="V1034" s="198" t="s">
        <v>330</v>
      </c>
      <c r="Z1034" s="253"/>
      <c r="AA1034" s="192"/>
      <c r="AB1034" s="11"/>
      <c r="AC1034" s="11"/>
      <c r="AD1034" s="189"/>
      <c r="AE1034" s="164"/>
      <c r="AF1034" s="190"/>
      <c r="AI1034" s="190"/>
      <c r="AL1034" s="190"/>
      <c r="AO1034" s="190"/>
      <c r="AR1034" s="191"/>
      <c r="AS1034" s="165"/>
      <c r="AT1034" s="187"/>
    </row>
    <row r="1035" spans="2:46" ht="15" hidden="1" customHeight="1" outlineLevel="3" x14ac:dyDescent="0.4">
      <c r="B1035" s="251"/>
      <c r="C1035" s="147"/>
      <c r="D1035" s="147"/>
      <c r="E1035" s="147"/>
      <c r="F1035" s="141"/>
      <c r="G1035" s="171"/>
      <c r="H1035" s="143" t="s">
        <v>245</v>
      </c>
      <c r="I1035" s="129"/>
      <c r="J1035" s="200"/>
      <c r="K1035" s="143" t="s">
        <v>245</v>
      </c>
      <c r="L1035" s="129"/>
      <c r="M1035" s="200"/>
      <c r="N1035" s="143" t="s">
        <v>245</v>
      </c>
      <c r="O1035" s="129"/>
      <c r="P1035" s="200"/>
      <c r="Q1035" s="143" t="s">
        <v>245</v>
      </c>
      <c r="R1035" s="129"/>
      <c r="S1035" s="200"/>
      <c r="T1035" s="144" t="s">
        <v>246</v>
      </c>
      <c r="U1035" s="172">
        <f t="shared" si="116"/>
        <v>0</v>
      </c>
      <c r="V1035" s="198" t="s">
        <v>330</v>
      </c>
      <c r="Z1035" s="253"/>
      <c r="AA1035" s="1"/>
      <c r="AB1035" s="1"/>
      <c r="AC1035" s="1"/>
      <c r="AD1035" s="189"/>
      <c r="AE1035" s="164"/>
      <c r="AF1035" s="190"/>
      <c r="AI1035" s="190"/>
      <c r="AL1035" s="190"/>
      <c r="AO1035" s="190"/>
      <c r="AR1035" s="191"/>
      <c r="AS1035" s="165"/>
      <c r="AT1035" s="187"/>
    </row>
    <row r="1036" spans="2:46" ht="15" hidden="1" customHeight="1" outlineLevel="3" x14ac:dyDescent="0.4">
      <c r="B1036" s="251"/>
      <c r="C1036" s="147"/>
      <c r="D1036" s="147"/>
      <c r="E1036" s="147"/>
      <c r="F1036" s="141"/>
      <c r="G1036" s="171"/>
      <c r="H1036" s="143" t="s">
        <v>245</v>
      </c>
      <c r="I1036" s="129"/>
      <c r="J1036" s="200"/>
      <c r="K1036" s="143" t="s">
        <v>245</v>
      </c>
      <c r="L1036" s="129"/>
      <c r="M1036" s="200"/>
      <c r="N1036" s="143" t="s">
        <v>245</v>
      </c>
      <c r="O1036" s="129"/>
      <c r="P1036" s="200"/>
      <c r="Q1036" s="143" t="s">
        <v>245</v>
      </c>
      <c r="R1036" s="129"/>
      <c r="S1036" s="200"/>
      <c r="T1036" s="144" t="s">
        <v>246</v>
      </c>
      <c r="U1036" s="172">
        <f t="shared" si="116"/>
        <v>0</v>
      </c>
      <c r="V1036" s="198" t="s">
        <v>330</v>
      </c>
      <c r="Z1036" s="253"/>
      <c r="AA1036" s="1"/>
      <c r="AB1036" s="1"/>
      <c r="AC1036" s="1"/>
      <c r="AD1036" s="189"/>
      <c r="AE1036" s="164"/>
      <c r="AF1036" s="190"/>
      <c r="AI1036" s="190"/>
      <c r="AL1036" s="190"/>
      <c r="AO1036" s="190"/>
      <c r="AR1036" s="191"/>
      <c r="AS1036" s="165"/>
      <c r="AT1036" s="187"/>
    </row>
    <row r="1037" spans="2:46" ht="15" hidden="1" customHeight="1" outlineLevel="3" x14ac:dyDescent="0.4">
      <c r="B1037" s="251"/>
      <c r="C1037" s="147"/>
      <c r="D1037" s="147"/>
      <c r="E1037" s="147"/>
      <c r="F1037" s="141"/>
      <c r="G1037" s="171"/>
      <c r="H1037" s="143" t="s">
        <v>245</v>
      </c>
      <c r="I1037" s="129"/>
      <c r="J1037" s="200"/>
      <c r="K1037" s="143" t="s">
        <v>245</v>
      </c>
      <c r="L1037" s="129"/>
      <c r="M1037" s="200"/>
      <c r="N1037" s="143" t="s">
        <v>245</v>
      </c>
      <c r="O1037" s="129"/>
      <c r="P1037" s="200"/>
      <c r="Q1037" s="143" t="s">
        <v>245</v>
      </c>
      <c r="R1037" s="129"/>
      <c r="S1037" s="200"/>
      <c r="T1037" s="144" t="s">
        <v>246</v>
      </c>
      <c r="U1037" s="172">
        <f t="shared" si="116"/>
        <v>0</v>
      </c>
      <c r="V1037" s="198" t="s">
        <v>330</v>
      </c>
      <c r="Z1037" s="253"/>
      <c r="AA1037" s="1"/>
      <c r="AB1037" s="1"/>
      <c r="AC1037" s="1"/>
      <c r="AD1037" s="189"/>
      <c r="AE1037" s="164"/>
      <c r="AF1037" s="190"/>
      <c r="AI1037" s="190"/>
      <c r="AL1037" s="190"/>
      <c r="AO1037" s="190"/>
      <c r="AR1037" s="191"/>
      <c r="AS1037" s="165"/>
      <c r="AT1037" s="187"/>
    </row>
    <row r="1038" spans="2:46" ht="15" hidden="1" customHeight="1" outlineLevel="3" x14ac:dyDescent="0.4">
      <c r="B1038" s="251"/>
      <c r="C1038" s="147"/>
      <c r="D1038" s="147"/>
      <c r="E1038" s="147"/>
      <c r="F1038" s="141"/>
      <c r="G1038" s="171"/>
      <c r="H1038" s="143" t="s">
        <v>245</v>
      </c>
      <c r="I1038" s="129"/>
      <c r="J1038" s="200"/>
      <c r="K1038" s="143" t="s">
        <v>245</v>
      </c>
      <c r="L1038" s="129"/>
      <c r="M1038" s="200"/>
      <c r="N1038" s="143" t="s">
        <v>245</v>
      </c>
      <c r="O1038" s="129"/>
      <c r="P1038" s="200"/>
      <c r="Q1038" s="143" t="s">
        <v>245</v>
      </c>
      <c r="R1038" s="129"/>
      <c r="S1038" s="200"/>
      <c r="T1038" s="144" t="s">
        <v>246</v>
      </c>
      <c r="U1038" s="172">
        <f t="shared" si="116"/>
        <v>0</v>
      </c>
      <c r="V1038" s="198" t="s">
        <v>330</v>
      </c>
      <c r="Z1038" s="253"/>
      <c r="AA1038" s="1"/>
      <c r="AB1038" s="1"/>
      <c r="AC1038" s="1"/>
      <c r="AD1038" s="189"/>
      <c r="AE1038" s="164"/>
      <c r="AF1038" s="190"/>
      <c r="AI1038" s="190"/>
      <c r="AL1038" s="190"/>
      <c r="AO1038" s="190"/>
      <c r="AR1038" s="191"/>
      <c r="AS1038" s="165"/>
      <c r="AT1038" s="187"/>
    </row>
    <row r="1039" spans="2:46" ht="15" hidden="1" customHeight="1" outlineLevel="3" x14ac:dyDescent="0.4">
      <c r="B1039" s="251"/>
      <c r="C1039" s="147"/>
      <c r="D1039" s="147"/>
      <c r="E1039" s="147"/>
      <c r="F1039" s="141"/>
      <c r="G1039" s="171"/>
      <c r="H1039" s="143" t="s">
        <v>245</v>
      </c>
      <c r="I1039" s="129"/>
      <c r="J1039" s="200"/>
      <c r="K1039" s="143" t="s">
        <v>245</v>
      </c>
      <c r="L1039" s="129"/>
      <c r="M1039" s="200"/>
      <c r="N1039" s="143" t="s">
        <v>245</v>
      </c>
      <c r="O1039" s="129"/>
      <c r="P1039" s="200"/>
      <c r="Q1039" s="143" t="s">
        <v>245</v>
      </c>
      <c r="R1039" s="129"/>
      <c r="S1039" s="200"/>
      <c r="T1039" s="144" t="s">
        <v>246</v>
      </c>
      <c r="U1039" s="172">
        <f>PRODUCT(G1039,I1039,L1039,O1039,R1039)</f>
        <v>0</v>
      </c>
      <c r="V1039" s="198" t="s">
        <v>330</v>
      </c>
      <c r="Z1039" s="253"/>
      <c r="AA1039" s="1"/>
      <c r="AB1039" s="1"/>
      <c r="AC1039" s="1"/>
      <c r="AD1039" s="189"/>
      <c r="AE1039" s="164"/>
      <c r="AF1039" s="190"/>
      <c r="AI1039" s="190"/>
      <c r="AL1039" s="190"/>
      <c r="AO1039" s="190"/>
      <c r="AR1039" s="191"/>
      <c r="AS1039" s="165"/>
      <c r="AT1039" s="187"/>
    </row>
    <row r="1040" spans="2:46" ht="15" customHeight="1" outlineLevel="2" collapsed="1" x14ac:dyDescent="0.4">
      <c r="B1040" s="252"/>
      <c r="C1040" s="149"/>
      <c r="D1040" s="155"/>
      <c r="E1040" s="149"/>
      <c r="F1040" s="150"/>
      <c r="G1040" s="180"/>
      <c r="H1040" s="152"/>
      <c r="I1040" s="136"/>
      <c r="J1040" s="136"/>
      <c r="K1040" s="152"/>
      <c r="L1040" s="136"/>
      <c r="M1040" s="136"/>
      <c r="N1040" s="152"/>
      <c r="O1040" s="136"/>
      <c r="P1040" s="136"/>
      <c r="Q1040" s="152"/>
      <c r="R1040" s="136"/>
      <c r="S1040" s="136"/>
      <c r="T1040" s="127" t="s">
        <v>253</v>
      </c>
      <c r="U1040" s="172">
        <f>ROUNDDOWN(SUM(U1010:U1039),-3)</f>
        <v>0</v>
      </c>
      <c r="V1040" s="138"/>
      <c r="Z1040" s="253"/>
      <c r="AA1040" s="1"/>
      <c r="AB1040" s="1"/>
      <c r="AC1040" s="1"/>
      <c r="AD1040" s="189"/>
      <c r="AE1040" s="194"/>
      <c r="AF1040" s="190"/>
      <c r="AI1040" s="190"/>
      <c r="AL1040" s="190"/>
      <c r="AO1040" s="190"/>
      <c r="AR1040" s="182"/>
      <c r="AS1040" s="165"/>
      <c r="AT1040" s="187"/>
    </row>
    <row r="1041" spans="2:46" ht="15" customHeight="1" outlineLevel="2" x14ac:dyDescent="0.4">
      <c r="B1041" s="250" t="s">
        <v>290</v>
      </c>
      <c r="C1041" s="133" t="str">
        <f>IF('03-1_収支予算書'!B95="","",'03-1_収支予算書'!B95)</f>
        <v/>
      </c>
      <c r="D1041" s="134" t="e">
        <f>IF('03-1_収支予算書'!C95="","",'03-1_収支予算書'!C95)*1000</f>
        <v>#VALUE!</v>
      </c>
      <c r="E1041" s="134" t="e">
        <f>IF('03-1_収支予算書'!D95="","",'03-1_収支予算書'!D95)*1000</f>
        <v>#VALUE!</v>
      </c>
      <c r="F1041" s="150"/>
      <c r="G1041" s="179"/>
      <c r="H1041" s="136"/>
      <c r="I1041" s="136"/>
      <c r="J1041" s="136"/>
      <c r="K1041" s="136"/>
      <c r="L1041" s="136"/>
      <c r="M1041" s="136"/>
      <c r="N1041" s="136"/>
      <c r="O1041" s="136"/>
      <c r="P1041" s="136"/>
      <c r="Q1041" s="136"/>
      <c r="R1041" s="136"/>
      <c r="S1041" s="136"/>
      <c r="T1041" s="136"/>
      <c r="U1041" s="175"/>
      <c r="V1041" s="138"/>
      <c r="Z1041" s="253"/>
      <c r="AA1041" s="1"/>
      <c r="AB1041" s="186"/>
      <c r="AC1041" s="186"/>
      <c r="AD1041" s="189"/>
      <c r="AT1041" s="187"/>
    </row>
    <row r="1042" spans="2:46" ht="15" customHeight="1" outlineLevel="2" x14ac:dyDescent="0.4">
      <c r="B1042" s="251"/>
      <c r="C1042" s="139" t="s">
        <v>244</v>
      </c>
      <c r="D1042" s="140">
        <f>ROUNDDOWN(SUMIF(V1042:V1071,"助成金以外からの支出",U1042:U1071),-3)</f>
        <v>0</v>
      </c>
      <c r="E1042" s="140">
        <f>ROUNDDOWN(SUMIF(V1042:V1071,"助成金からの支出",U1042:U1071),-3)</f>
        <v>0</v>
      </c>
      <c r="F1042" s="141"/>
      <c r="G1042" s="171"/>
      <c r="H1042" s="143" t="s">
        <v>245</v>
      </c>
      <c r="I1042" s="129"/>
      <c r="J1042" s="200"/>
      <c r="K1042" s="143" t="s">
        <v>245</v>
      </c>
      <c r="L1042" s="129"/>
      <c r="M1042" s="200"/>
      <c r="N1042" s="143" t="s">
        <v>245</v>
      </c>
      <c r="O1042" s="129"/>
      <c r="P1042" s="200"/>
      <c r="Q1042" s="143" t="s">
        <v>245</v>
      </c>
      <c r="R1042" s="129"/>
      <c r="S1042" s="200"/>
      <c r="T1042" s="144" t="s">
        <v>246</v>
      </c>
      <c r="U1042" s="172">
        <f>PRODUCT(G1042,I1042,L1042,O1042,R1042)</f>
        <v>0</v>
      </c>
      <c r="V1042" s="198" t="s">
        <v>330</v>
      </c>
      <c r="Z1042" s="253"/>
      <c r="AA1042" s="188"/>
      <c r="AB1042" s="163"/>
      <c r="AC1042" s="163"/>
      <c r="AD1042" s="189"/>
      <c r="AE1042" s="164"/>
      <c r="AF1042" s="190"/>
      <c r="AI1042" s="190"/>
      <c r="AL1042" s="190"/>
      <c r="AO1042" s="190"/>
      <c r="AR1042" s="191"/>
      <c r="AS1042" s="165"/>
      <c r="AT1042" s="187"/>
    </row>
    <row r="1043" spans="2:46" ht="15" customHeight="1" outlineLevel="2" x14ac:dyDescent="0.4">
      <c r="B1043" s="251"/>
      <c r="C1043" s="145" t="s">
        <v>250</v>
      </c>
      <c r="D1043" s="146" t="e">
        <f>IF(EXACT(D1041,D1042),"一致","不一致")</f>
        <v>#VALUE!</v>
      </c>
      <c r="E1043" s="146" t="e">
        <f>IF(EXACT(E1041,E1042),"一致","不一致")</f>
        <v>#VALUE!</v>
      </c>
      <c r="F1043" s="141"/>
      <c r="G1043" s="171"/>
      <c r="H1043" s="143" t="s">
        <v>245</v>
      </c>
      <c r="I1043" s="129"/>
      <c r="J1043" s="200"/>
      <c r="K1043" s="143" t="s">
        <v>245</v>
      </c>
      <c r="L1043" s="129"/>
      <c r="M1043" s="200"/>
      <c r="N1043" s="143" t="s">
        <v>245</v>
      </c>
      <c r="O1043" s="129"/>
      <c r="P1043" s="200"/>
      <c r="Q1043" s="143" t="s">
        <v>245</v>
      </c>
      <c r="R1043" s="129"/>
      <c r="S1043" s="200"/>
      <c r="T1043" s="144" t="s">
        <v>246</v>
      </c>
      <c r="U1043" s="172">
        <f>PRODUCT(G1043,I1043,L1043,O1043,R1043)</f>
        <v>0</v>
      </c>
      <c r="V1043" s="198" t="s">
        <v>330</v>
      </c>
      <c r="Z1043" s="253"/>
      <c r="AA1043" s="192"/>
      <c r="AB1043" s="11"/>
      <c r="AC1043" s="11"/>
      <c r="AD1043" s="189"/>
      <c r="AE1043" s="164"/>
      <c r="AF1043" s="190"/>
      <c r="AI1043" s="190"/>
      <c r="AL1043" s="190"/>
      <c r="AO1043" s="190"/>
      <c r="AR1043" s="191"/>
      <c r="AS1043" s="165"/>
      <c r="AT1043" s="187"/>
    </row>
    <row r="1044" spans="2:46" ht="15" customHeight="1" outlineLevel="2" x14ac:dyDescent="0.4">
      <c r="B1044" s="251"/>
      <c r="C1044" s="145"/>
      <c r="D1044" s="146"/>
      <c r="E1044" s="146"/>
      <c r="F1044" s="141"/>
      <c r="G1044" s="171"/>
      <c r="H1044" s="143" t="s">
        <v>245</v>
      </c>
      <c r="I1044" s="129"/>
      <c r="J1044" s="200"/>
      <c r="K1044" s="143" t="s">
        <v>245</v>
      </c>
      <c r="L1044" s="129"/>
      <c r="M1044" s="200"/>
      <c r="N1044" s="143" t="s">
        <v>245</v>
      </c>
      <c r="O1044" s="129"/>
      <c r="P1044" s="200"/>
      <c r="Q1044" s="143" t="s">
        <v>245</v>
      </c>
      <c r="R1044" s="129"/>
      <c r="S1044" s="200"/>
      <c r="T1044" s="144" t="s">
        <v>246</v>
      </c>
      <c r="U1044" s="172">
        <f>PRODUCT(G1044,I1044,L1044,O1044,R1044)</f>
        <v>0</v>
      </c>
      <c r="V1044" s="198" t="s">
        <v>330</v>
      </c>
      <c r="Z1044" s="253"/>
      <c r="AA1044" s="192"/>
      <c r="AB1044" s="11"/>
      <c r="AC1044" s="11"/>
      <c r="AD1044" s="189"/>
      <c r="AE1044" s="164"/>
      <c r="AF1044" s="190"/>
      <c r="AI1044" s="190"/>
      <c r="AL1044" s="190"/>
      <c r="AO1044" s="190"/>
      <c r="AR1044" s="191"/>
      <c r="AS1044" s="165"/>
      <c r="AT1044" s="187"/>
    </row>
    <row r="1045" spans="2:46" ht="15" customHeight="1" outlineLevel="2" x14ac:dyDescent="0.4">
      <c r="B1045" s="251"/>
      <c r="C1045" s="145"/>
      <c r="D1045" s="146"/>
      <c r="E1045" s="146"/>
      <c r="F1045" s="141"/>
      <c r="G1045" s="171"/>
      <c r="H1045" s="143" t="s">
        <v>245</v>
      </c>
      <c r="I1045" s="129"/>
      <c r="J1045" s="200"/>
      <c r="K1045" s="143" t="s">
        <v>245</v>
      </c>
      <c r="L1045" s="129"/>
      <c r="M1045" s="200"/>
      <c r="N1045" s="143" t="s">
        <v>245</v>
      </c>
      <c r="O1045" s="129"/>
      <c r="P1045" s="200"/>
      <c r="Q1045" s="143" t="s">
        <v>245</v>
      </c>
      <c r="R1045" s="129"/>
      <c r="S1045" s="200"/>
      <c r="T1045" s="144" t="s">
        <v>246</v>
      </c>
      <c r="U1045" s="172">
        <f>PRODUCT(G1045,I1045,L1045,O1045,R1045)</f>
        <v>0</v>
      </c>
      <c r="V1045" s="198" t="s">
        <v>330</v>
      </c>
      <c r="Z1045" s="253"/>
      <c r="AA1045" s="192"/>
      <c r="AB1045" s="11"/>
      <c r="AC1045" s="11"/>
      <c r="AD1045" s="189"/>
      <c r="AE1045" s="164"/>
      <c r="AF1045" s="190"/>
      <c r="AI1045" s="190"/>
      <c r="AL1045" s="190"/>
      <c r="AO1045" s="190"/>
      <c r="AR1045" s="191"/>
      <c r="AS1045" s="165"/>
      <c r="AT1045" s="187"/>
    </row>
    <row r="1046" spans="2:46" ht="15" customHeight="1" outlineLevel="2" x14ac:dyDescent="0.4">
      <c r="B1046" s="251"/>
      <c r="C1046" s="145"/>
      <c r="D1046" s="146"/>
      <c r="E1046" s="146"/>
      <c r="F1046" s="141"/>
      <c r="G1046" s="171"/>
      <c r="H1046" s="143" t="s">
        <v>245</v>
      </c>
      <c r="I1046" s="129"/>
      <c r="J1046" s="200"/>
      <c r="K1046" s="143" t="s">
        <v>245</v>
      </c>
      <c r="L1046" s="129"/>
      <c r="M1046" s="200"/>
      <c r="N1046" s="143" t="s">
        <v>245</v>
      </c>
      <c r="O1046" s="129"/>
      <c r="P1046" s="200"/>
      <c r="Q1046" s="143" t="s">
        <v>245</v>
      </c>
      <c r="R1046" s="129"/>
      <c r="S1046" s="200"/>
      <c r="T1046" s="144" t="s">
        <v>246</v>
      </c>
      <c r="U1046" s="172">
        <f t="shared" ref="U1046:U1070" si="118">PRODUCT(G1046,I1046,L1046,O1046,R1046)</f>
        <v>0</v>
      </c>
      <c r="V1046" s="198" t="s">
        <v>330</v>
      </c>
      <c r="Z1046" s="253"/>
      <c r="AA1046" s="192"/>
      <c r="AB1046" s="11"/>
      <c r="AC1046" s="11"/>
      <c r="AD1046" s="189"/>
      <c r="AE1046" s="164"/>
      <c r="AF1046" s="190"/>
      <c r="AI1046" s="190"/>
      <c r="AL1046" s="190"/>
      <c r="AO1046" s="190"/>
      <c r="AR1046" s="191"/>
      <c r="AS1046" s="165"/>
      <c r="AT1046" s="187"/>
    </row>
    <row r="1047" spans="2:46" ht="15" customHeight="1" outlineLevel="2" x14ac:dyDescent="0.4">
      <c r="B1047" s="251"/>
      <c r="C1047" s="145"/>
      <c r="D1047" s="146"/>
      <c r="E1047" s="146"/>
      <c r="F1047" s="141"/>
      <c r="G1047" s="171"/>
      <c r="H1047" s="143" t="s">
        <v>245</v>
      </c>
      <c r="I1047" s="129"/>
      <c r="J1047" s="200"/>
      <c r="K1047" s="143" t="s">
        <v>245</v>
      </c>
      <c r="L1047" s="129"/>
      <c r="M1047" s="200"/>
      <c r="N1047" s="143" t="s">
        <v>245</v>
      </c>
      <c r="O1047" s="129"/>
      <c r="P1047" s="200"/>
      <c r="Q1047" s="143" t="s">
        <v>245</v>
      </c>
      <c r="R1047" s="129"/>
      <c r="S1047" s="200"/>
      <c r="T1047" s="144" t="s">
        <v>246</v>
      </c>
      <c r="U1047" s="172">
        <f t="shared" si="118"/>
        <v>0</v>
      </c>
      <c r="V1047" s="198" t="s">
        <v>330</v>
      </c>
      <c r="Z1047" s="253"/>
      <c r="AA1047" s="192"/>
      <c r="AB1047" s="11"/>
      <c r="AC1047" s="11"/>
      <c r="AD1047" s="189"/>
      <c r="AE1047" s="164"/>
      <c r="AF1047" s="190"/>
      <c r="AI1047" s="190"/>
      <c r="AL1047" s="190"/>
      <c r="AO1047" s="190"/>
      <c r="AR1047" s="191"/>
      <c r="AS1047" s="165"/>
      <c r="AT1047" s="187"/>
    </row>
    <row r="1048" spans="2:46" ht="15" customHeight="1" outlineLevel="2" x14ac:dyDescent="0.4">
      <c r="B1048" s="251"/>
      <c r="C1048" s="145"/>
      <c r="D1048" s="146"/>
      <c r="E1048" s="146"/>
      <c r="F1048" s="141"/>
      <c r="G1048" s="171"/>
      <c r="H1048" s="143" t="s">
        <v>245</v>
      </c>
      <c r="I1048" s="129"/>
      <c r="J1048" s="200"/>
      <c r="K1048" s="143" t="s">
        <v>245</v>
      </c>
      <c r="L1048" s="129"/>
      <c r="M1048" s="200"/>
      <c r="N1048" s="143" t="s">
        <v>245</v>
      </c>
      <c r="O1048" s="129"/>
      <c r="P1048" s="200"/>
      <c r="Q1048" s="143" t="s">
        <v>245</v>
      </c>
      <c r="R1048" s="129"/>
      <c r="S1048" s="200"/>
      <c r="T1048" s="144" t="s">
        <v>246</v>
      </c>
      <c r="U1048" s="172">
        <f t="shared" si="118"/>
        <v>0</v>
      </c>
      <c r="V1048" s="198" t="s">
        <v>330</v>
      </c>
      <c r="Z1048" s="253"/>
      <c r="AA1048" s="192"/>
      <c r="AB1048" s="11"/>
      <c r="AC1048" s="11"/>
      <c r="AD1048" s="189"/>
      <c r="AE1048" s="164"/>
      <c r="AF1048" s="190"/>
      <c r="AI1048" s="190"/>
      <c r="AL1048" s="190"/>
      <c r="AO1048" s="190"/>
      <c r="AR1048" s="191"/>
      <c r="AS1048" s="165"/>
      <c r="AT1048" s="187"/>
    </row>
    <row r="1049" spans="2:46" ht="15" customHeight="1" outlineLevel="2" x14ac:dyDescent="0.4">
      <c r="B1049" s="251"/>
      <c r="C1049" s="147"/>
      <c r="D1049" s="147"/>
      <c r="E1049" s="147"/>
      <c r="F1049" s="141"/>
      <c r="G1049" s="171"/>
      <c r="H1049" s="143" t="s">
        <v>245</v>
      </c>
      <c r="I1049" s="129"/>
      <c r="J1049" s="200"/>
      <c r="K1049" s="143" t="s">
        <v>245</v>
      </c>
      <c r="L1049" s="129"/>
      <c r="M1049" s="200"/>
      <c r="N1049" s="143" t="s">
        <v>245</v>
      </c>
      <c r="O1049" s="129"/>
      <c r="P1049" s="200"/>
      <c r="Q1049" s="143" t="s">
        <v>245</v>
      </c>
      <c r="R1049" s="129"/>
      <c r="S1049" s="200"/>
      <c r="T1049" s="144" t="s">
        <v>246</v>
      </c>
      <c r="U1049" s="172">
        <f t="shared" si="118"/>
        <v>0</v>
      </c>
      <c r="V1049" s="198" t="s">
        <v>330</v>
      </c>
      <c r="Z1049" s="253"/>
      <c r="AA1049" s="1"/>
      <c r="AB1049" s="1"/>
      <c r="AC1049" s="1"/>
      <c r="AD1049" s="189"/>
      <c r="AE1049" s="164"/>
      <c r="AF1049" s="190"/>
      <c r="AI1049" s="190"/>
      <c r="AL1049" s="190"/>
      <c r="AO1049" s="190"/>
      <c r="AR1049" s="191"/>
      <c r="AS1049" s="165"/>
      <c r="AT1049" s="187"/>
    </row>
    <row r="1050" spans="2:46" ht="15" customHeight="1" outlineLevel="2" x14ac:dyDescent="0.4">
      <c r="B1050" s="251"/>
      <c r="C1050" s="147"/>
      <c r="D1050" s="147"/>
      <c r="E1050" s="147"/>
      <c r="F1050" s="141"/>
      <c r="G1050" s="171"/>
      <c r="H1050" s="143" t="s">
        <v>245</v>
      </c>
      <c r="I1050" s="129"/>
      <c r="J1050" s="200"/>
      <c r="K1050" s="143" t="s">
        <v>245</v>
      </c>
      <c r="L1050" s="129"/>
      <c r="M1050" s="200"/>
      <c r="N1050" s="143" t="s">
        <v>245</v>
      </c>
      <c r="O1050" s="129"/>
      <c r="P1050" s="200"/>
      <c r="Q1050" s="143" t="s">
        <v>245</v>
      </c>
      <c r="R1050" s="129"/>
      <c r="S1050" s="200"/>
      <c r="T1050" s="144" t="s">
        <v>246</v>
      </c>
      <c r="U1050" s="172">
        <f t="shared" si="118"/>
        <v>0</v>
      </c>
      <c r="V1050" s="198" t="s">
        <v>330</v>
      </c>
      <c r="Z1050" s="253"/>
      <c r="AA1050" s="1"/>
      <c r="AB1050" s="1"/>
      <c r="AC1050" s="1"/>
      <c r="AD1050" s="189"/>
      <c r="AE1050" s="164"/>
      <c r="AF1050" s="190"/>
      <c r="AI1050" s="190"/>
      <c r="AL1050" s="190"/>
      <c r="AO1050" s="190"/>
      <c r="AR1050" s="191"/>
      <c r="AS1050" s="165"/>
      <c r="AT1050" s="187"/>
    </row>
    <row r="1051" spans="2:46" ht="15" customHeight="1" outlineLevel="2" x14ac:dyDescent="0.4">
      <c r="B1051" s="251"/>
      <c r="C1051" s="147"/>
      <c r="D1051" s="147"/>
      <c r="E1051" s="147"/>
      <c r="F1051" s="141"/>
      <c r="G1051" s="171"/>
      <c r="H1051" s="143" t="s">
        <v>245</v>
      </c>
      <c r="I1051" s="129"/>
      <c r="J1051" s="200"/>
      <c r="K1051" s="143" t="s">
        <v>245</v>
      </c>
      <c r="L1051" s="129"/>
      <c r="M1051" s="200"/>
      <c r="N1051" s="143" t="s">
        <v>245</v>
      </c>
      <c r="O1051" s="129"/>
      <c r="P1051" s="200"/>
      <c r="Q1051" s="143" t="s">
        <v>245</v>
      </c>
      <c r="R1051" s="129"/>
      <c r="S1051" s="200"/>
      <c r="T1051" s="144" t="s">
        <v>246</v>
      </c>
      <c r="U1051" s="172">
        <f t="shared" si="118"/>
        <v>0</v>
      </c>
      <c r="V1051" s="198" t="s">
        <v>330</v>
      </c>
      <c r="Z1051" s="253"/>
      <c r="AA1051" s="1"/>
      <c r="AB1051" s="1"/>
      <c r="AC1051" s="1"/>
      <c r="AD1051" s="189"/>
      <c r="AE1051" s="164"/>
      <c r="AF1051" s="190"/>
      <c r="AI1051" s="190"/>
      <c r="AL1051" s="190"/>
      <c r="AO1051" s="190"/>
      <c r="AR1051" s="191"/>
      <c r="AS1051" s="165"/>
      <c r="AT1051" s="187"/>
    </row>
    <row r="1052" spans="2:46" ht="15" hidden="1" customHeight="1" outlineLevel="3" x14ac:dyDescent="0.4">
      <c r="B1052" s="251"/>
      <c r="C1052" s="147"/>
      <c r="D1052" s="147"/>
      <c r="E1052" s="147"/>
      <c r="F1052" s="141"/>
      <c r="G1052" s="171"/>
      <c r="H1052" s="143" t="s">
        <v>245</v>
      </c>
      <c r="I1052" s="129"/>
      <c r="J1052" s="200"/>
      <c r="K1052" s="143" t="s">
        <v>245</v>
      </c>
      <c r="L1052" s="129"/>
      <c r="M1052" s="200"/>
      <c r="N1052" s="143" t="s">
        <v>245</v>
      </c>
      <c r="O1052" s="129"/>
      <c r="P1052" s="200"/>
      <c r="Q1052" s="143" t="s">
        <v>245</v>
      </c>
      <c r="R1052" s="129"/>
      <c r="S1052" s="200"/>
      <c r="T1052" s="144" t="s">
        <v>246</v>
      </c>
      <c r="U1052" s="172">
        <f t="shared" si="118"/>
        <v>0</v>
      </c>
      <c r="V1052" s="198" t="s">
        <v>330</v>
      </c>
      <c r="Z1052" s="253"/>
      <c r="AA1052" s="1"/>
      <c r="AB1052" s="1"/>
      <c r="AC1052" s="1"/>
      <c r="AD1052" s="189"/>
      <c r="AE1052" s="164"/>
      <c r="AF1052" s="190"/>
      <c r="AI1052" s="190"/>
      <c r="AL1052" s="190"/>
      <c r="AO1052" s="190"/>
      <c r="AR1052" s="191"/>
      <c r="AS1052" s="165"/>
      <c r="AT1052" s="187"/>
    </row>
    <row r="1053" spans="2:46" ht="15" hidden="1" customHeight="1" outlineLevel="3" x14ac:dyDescent="0.4">
      <c r="B1053" s="251"/>
      <c r="C1053" s="147"/>
      <c r="D1053" s="147"/>
      <c r="E1053" s="147"/>
      <c r="F1053" s="141"/>
      <c r="G1053" s="171"/>
      <c r="H1053" s="143" t="s">
        <v>245</v>
      </c>
      <c r="I1053" s="129"/>
      <c r="J1053" s="200"/>
      <c r="K1053" s="143" t="s">
        <v>245</v>
      </c>
      <c r="L1053" s="129"/>
      <c r="M1053" s="200"/>
      <c r="N1053" s="143" t="s">
        <v>245</v>
      </c>
      <c r="O1053" s="129"/>
      <c r="P1053" s="200"/>
      <c r="Q1053" s="143" t="s">
        <v>245</v>
      </c>
      <c r="R1053" s="129"/>
      <c r="S1053" s="200"/>
      <c r="T1053" s="144" t="s">
        <v>246</v>
      </c>
      <c r="U1053" s="172">
        <f t="shared" ref="U1053:U1062" si="119">PRODUCT(G1053,I1053,L1053,O1053,R1053)</f>
        <v>0</v>
      </c>
      <c r="V1053" s="198" t="s">
        <v>330</v>
      </c>
      <c r="Z1053" s="253"/>
      <c r="AA1053" s="1"/>
      <c r="AB1053" s="1"/>
      <c r="AC1053" s="1"/>
      <c r="AD1053" s="189"/>
      <c r="AE1053" s="164"/>
      <c r="AF1053" s="190"/>
      <c r="AI1053" s="190"/>
      <c r="AL1053" s="190"/>
      <c r="AO1053" s="190"/>
      <c r="AR1053" s="191"/>
      <c r="AS1053" s="165"/>
      <c r="AT1053" s="187"/>
    </row>
    <row r="1054" spans="2:46" ht="15" hidden="1" customHeight="1" outlineLevel="3" x14ac:dyDescent="0.4">
      <c r="B1054" s="251"/>
      <c r="C1054" s="147"/>
      <c r="D1054" s="147"/>
      <c r="E1054" s="147"/>
      <c r="F1054" s="141"/>
      <c r="G1054" s="171"/>
      <c r="H1054" s="143" t="s">
        <v>245</v>
      </c>
      <c r="I1054" s="129"/>
      <c r="J1054" s="200"/>
      <c r="K1054" s="143" t="s">
        <v>245</v>
      </c>
      <c r="L1054" s="129"/>
      <c r="M1054" s="200"/>
      <c r="N1054" s="143" t="s">
        <v>245</v>
      </c>
      <c r="O1054" s="129"/>
      <c r="P1054" s="200"/>
      <c r="Q1054" s="143" t="s">
        <v>245</v>
      </c>
      <c r="R1054" s="129"/>
      <c r="S1054" s="200"/>
      <c r="T1054" s="144" t="s">
        <v>246</v>
      </c>
      <c r="U1054" s="172">
        <f t="shared" si="119"/>
        <v>0</v>
      </c>
      <c r="V1054" s="198" t="s">
        <v>330</v>
      </c>
      <c r="Z1054" s="253"/>
      <c r="AA1054" s="1"/>
      <c r="AB1054" s="1"/>
      <c r="AC1054" s="1"/>
      <c r="AD1054" s="189"/>
      <c r="AE1054" s="164"/>
      <c r="AF1054" s="190"/>
      <c r="AI1054" s="190"/>
      <c r="AL1054" s="190"/>
      <c r="AO1054" s="190"/>
      <c r="AR1054" s="191"/>
      <c r="AS1054" s="165"/>
      <c r="AT1054" s="187"/>
    </row>
    <row r="1055" spans="2:46" ht="15" hidden="1" customHeight="1" outlineLevel="3" x14ac:dyDescent="0.4">
      <c r="B1055" s="251"/>
      <c r="C1055" s="147"/>
      <c r="D1055" s="147"/>
      <c r="E1055" s="147"/>
      <c r="F1055" s="141"/>
      <c r="G1055" s="171"/>
      <c r="H1055" s="143" t="s">
        <v>245</v>
      </c>
      <c r="I1055" s="129"/>
      <c r="J1055" s="200"/>
      <c r="K1055" s="143" t="s">
        <v>245</v>
      </c>
      <c r="L1055" s="129"/>
      <c r="M1055" s="200"/>
      <c r="N1055" s="143" t="s">
        <v>245</v>
      </c>
      <c r="O1055" s="129"/>
      <c r="P1055" s="200"/>
      <c r="Q1055" s="143" t="s">
        <v>245</v>
      </c>
      <c r="R1055" s="129"/>
      <c r="S1055" s="200"/>
      <c r="T1055" s="144" t="s">
        <v>246</v>
      </c>
      <c r="U1055" s="172">
        <f t="shared" si="119"/>
        <v>0</v>
      </c>
      <c r="V1055" s="198" t="s">
        <v>330</v>
      </c>
      <c r="Z1055" s="253"/>
      <c r="AA1055" s="1"/>
      <c r="AB1055" s="1"/>
      <c r="AC1055" s="1"/>
      <c r="AD1055" s="189"/>
      <c r="AE1055" s="164"/>
      <c r="AF1055" s="190"/>
      <c r="AI1055" s="190"/>
      <c r="AL1055" s="190"/>
      <c r="AO1055" s="190"/>
      <c r="AR1055" s="191"/>
      <c r="AS1055" s="165"/>
      <c r="AT1055" s="187"/>
    </row>
    <row r="1056" spans="2:46" ht="15" hidden="1" customHeight="1" outlineLevel="3" x14ac:dyDescent="0.4">
      <c r="B1056" s="251"/>
      <c r="C1056" s="147"/>
      <c r="D1056" s="147"/>
      <c r="E1056" s="147"/>
      <c r="F1056" s="141"/>
      <c r="G1056" s="171"/>
      <c r="H1056" s="143" t="s">
        <v>245</v>
      </c>
      <c r="I1056" s="129"/>
      <c r="J1056" s="200"/>
      <c r="K1056" s="143" t="s">
        <v>245</v>
      </c>
      <c r="L1056" s="129"/>
      <c r="M1056" s="200"/>
      <c r="N1056" s="143" t="s">
        <v>245</v>
      </c>
      <c r="O1056" s="129"/>
      <c r="P1056" s="200"/>
      <c r="Q1056" s="143" t="s">
        <v>245</v>
      </c>
      <c r="R1056" s="129"/>
      <c r="S1056" s="200"/>
      <c r="T1056" s="144" t="s">
        <v>246</v>
      </c>
      <c r="U1056" s="172">
        <f t="shared" si="119"/>
        <v>0</v>
      </c>
      <c r="V1056" s="198" t="s">
        <v>330</v>
      </c>
      <c r="Z1056" s="253"/>
      <c r="AA1056" s="1"/>
      <c r="AB1056" s="1"/>
      <c r="AC1056" s="1"/>
      <c r="AD1056" s="189"/>
      <c r="AE1056" s="164"/>
      <c r="AF1056" s="190"/>
      <c r="AI1056" s="190"/>
      <c r="AL1056" s="190"/>
      <c r="AO1056" s="190"/>
      <c r="AR1056" s="191"/>
      <c r="AS1056" s="165"/>
      <c r="AT1056" s="187"/>
    </row>
    <row r="1057" spans="2:46" ht="15" hidden="1" customHeight="1" outlineLevel="3" x14ac:dyDescent="0.4">
      <c r="B1057" s="251"/>
      <c r="C1057" s="147"/>
      <c r="D1057" s="147"/>
      <c r="E1057" s="147"/>
      <c r="F1057" s="141"/>
      <c r="G1057" s="171"/>
      <c r="H1057" s="143" t="s">
        <v>245</v>
      </c>
      <c r="I1057" s="129"/>
      <c r="J1057" s="200"/>
      <c r="K1057" s="143" t="s">
        <v>245</v>
      </c>
      <c r="L1057" s="129"/>
      <c r="M1057" s="200"/>
      <c r="N1057" s="143" t="s">
        <v>245</v>
      </c>
      <c r="O1057" s="129"/>
      <c r="P1057" s="200"/>
      <c r="Q1057" s="143" t="s">
        <v>245</v>
      </c>
      <c r="R1057" s="129"/>
      <c r="S1057" s="200"/>
      <c r="T1057" s="144" t="s">
        <v>246</v>
      </c>
      <c r="U1057" s="172">
        <f t="shared" si="119"/>
        <v>0</v>
      </c>
      <c r="V1057" s="198" t="s">
        <v>330</v>
      </c>
      <c r="Z1057" s="253"/>
      <c r="AA1057" s="1"/>
      <c r="AB1057" s="1"/>
      <c r="AC1057" s="1"/>
      <c r="AD1057" s="189"/>
      <c r="AE1057" s="164"/>
      <c r="AF1057" s="190"/>
      <c r="AI1057" s="190"/>
      <c r="AL1057" s="190"/>
      <c r="AO1057" s="190"/>
      <c r="AR1057" s="191"/>
      <c r="AS1057" s="165"/>
      <c r="AT1057" s="187"/>
    </row>
    <row r="1058" spans="2:46" ht="15" hidden="1" customHeight="1" outlineLevel="3" x14ac:dyDescent="0.4">
      <c r="B1058" s="251"/>
      <c r="C1058" s="147"/>
      <c r="D1058" s="147"/>
      <c r="E1058" s="147"/>
      <c r="F1058" s="141"/>
      <c r="G1058" s="171"/>
      <c r="H1058" s="143" t="s">
        <v>245</v>
      </c>
      <c r="I1058" s="129"/>
      <c r="J1058" s="200"/>
      <c r="K1058" s="143" t="s">
        <v>245</v>
      </c>
      <c r="L1058" s="129"/>
      <c r="M1058" s="200"/>
      <c r="N1058" s="143" t="s">
        <v>245</v>
      </c>
      <c r="O1058" s="129"/>
      <c r="P1058" s="200"/>
      <c r="Q1058" s="143" t="s">
        <v>245</v>
      </c>
      <c r="R1058" s="129"/>
      <c r="S1058" s="200"/>
      <c r="T1058" s="144" t="s">
        <v>246</v>
      </c>
      <c r="U1058" s="172">
        <f t="shared" si="119"/>
        <v>0</v>
      </c>
      <c r="V1058" s="198" t="s">
        <v>330</v>
      </c>
      <c r="Z1058" s="253"/>
      <c r="AA1058" s="1"/>
      <c r="AB1058" s="1"/>
      <c r="AC1058" s="1"/>
      <c r="AD1058" s="189"/>
      <c r="AE1058" s="164"/>
      <c r="AF1058" s="190"/>
      <c r="AI1058" s="190"/>
      <c r="AL1058" s="190"/>
      <c r="AO1058" s="190"/>
      <c r="AR1058" s="191"/>
      <c r="AS1058" s="165"/>
      <c r="AT1058" s="187"/>
    </row>
    <row r="1059" spans="2:46" ht="15" hidden="1" customHeight="1" outlineLevel="3" x14ac:dyDescent="0.4">
      <c r="B1059" s="251"/>
      <c r="C1059" s="147"/>
      <c r="D1059" s="147"/>
      <c r="E1059" s="147"/>
      <c r="F1059" s="141"/>
      <c r="G1059" s="171"/>
      <c r="H1059" s="143" t="s">
        <v>245</v>
      </c>
      <c r="I1059" s="129"/>
      <c r="J1059" s="200"/>
      <c r="K1059" s="143" t="s">
        <v>245</v>
      </c>
      <c r="L1059" s="129"/>
      <c r="M1059" s="200"/>
      <c r="N1059" s="143" t="s">
        <v>245</v>
      </c>
      <c r="O1059" s="129"/>
      <c r="P1059" s="200"/>
      <c r="Q1059" s="143" t="s">
        <v>245</v>
      </c>
      <c r="R1059" s="129"/>
      <c r="S1059" s="200"/>
      <c r="T1059" s="144" t="s">
        <v>246</v>
      </c>
      <c r="U1059" s="172">
        <f t="shared" si="119"/>
        <v>0</v>
      </c>
      <c r="V1059" s="198" t="s">
        <v>330</v>
      </c>
      <c r="Z1059" s="253"/>
      <c r="AA1059" s="1"/>
      <c r="AB1059" s="1"/>
      <c r="AC1059" s="1"/>
      <c r="AD1059" s="189"/>
      <c r="AE1059" s="164"/>
      <c r="AF1059" s="190"/>
      <c r="AI1059" s="190"/>
      <c r="AL1059" s="190"/>
      <c r="AO1059" s="190"/>
      <c r="AR1059" s="191"/>
      <c r="AS1059" s="165"/>
      <c r="AT1059" s="187"/>
    </row>
    <row r="1060" spans="2:46" ht="15" hidden="1" customHeight="1" outlineLevel="3" x14ac:dyDescent="0.4">
      <c r="B1060" s="251"/>
      <c r="C1060" s="147"/>
      <c r="D1060" s="147"/>
      <c r="E1060" s="147"/>
      <c r="F1060" s="141"/>
      <c r="G1060" s="171"/>
      <c r="H1060" s="143" t="s">
        <v>245</v>
      </c>
      <c r="I1060" s="129"/>
      <c r="J1060" s="200"/>
      <c r="K1060" s="143" t="s">
        <v>245</v>
      </c>
      <c r="L1060" s="129"/>
      <c r="M1060" s="200"/>
      <c r="N1060" s="143" t="s">
        <v>245</v>
      </c>
      <c r="O1060" s="129"/>
      <c r="P1060" s="200"/>
      <c r="Q1060" s="143" t="s">
        <v>245</v>
      </c>
      <c r="R1060" s="129"/>
      <c r="S1060" s="200"/>
      <c r="T1060" s="144" t="s">
        <v>246</v>
      </c>
      <c r="U1060" s="172">
        <f t="shared" si="119"/>
        <v>0</v>
      </c>
      <c r="V1060" s="198" t="s">
        <v>330</v>
      </c>
      <c r="Z1060" s="253"/>
      <c r="AA1060" s="1"/>
      <c r="AB1060" s="1"/>
      <c r="AC1060" s="1"/>
      <c r="AD1060" s="189"/>
      <c r="AE1060" s="164"/>
      <c r="AF1060" s="190"/>
      <c r="AI1060" s="190"/>
      <c r="AL1060" s="190"/>
      <c r="AO1060" s="190"/>
      <c r="AR1060" s="191"/>
      <c r="AS1060" s="165"/>
      <c r="AT1060" s="187"/>
    </row>
    <row r="1061" spans="2:46" ht="15" hidden="1" customHeight="1" outlineLevel="3" x14ac:dyDescent="0.4">
      <c r="B1061" s="251"/>
      <c r="C1061" s="147"/>
      <c r="D1061" s="147"/>
      <c r="E1061" s="147"/>
      <c r="F1061" s="141"/>
      <c r="G1061" s="171"/>
      <c r="H1061" s="143" t="s">
        <v>245</v>
      </c>
      <c r="I1061" s="129"/>
      <c r="J1061" s="200"/>
      <c r="K1061" s="143" t="s">
        <v>245</v>
      </c>
      <c r="L1061" s="129"/>
      <c r="M1061" s="200"/>
      <c r="N1061" s="143" t="s">
        <v>245</v>
      </c>
      <c r="O1061" s="129"/>
      <c r="P1061" s="200"/>
      <c r="Q1061" s="143" t="s">
        <v>245</v>
      </c>
      <c r="R1061" s="129"/>
      <c r="S1061" s="200"/>
      <c r="T1061" s="144" t="s">
        <v>246</v>
      </c>
      <c r="U1061" s="172">
        <f t="shared" si="119"/>
        <v>0</v>
      </c>
      <c r="V1061" s="198" t="s">
        <v>330</v>
      </c>
      <c r="Z1061" s="253"/>
      <c r="AA1061" s="1"/>
      <c r="AB1061" s="1"/>
      <c r="AC1061" s="1"/>
      <c r="AD1061" s="189"/>
      <c r="AE1061" s="164"/>
      <c r="AF1061" s="190"/>
      <c r="AI1061" s="190"/>
      <c r="AL1061" s="190"/>
      <c r="AO1061" s="190"/>
      <c r="AR1061" s="191"/>
      <c r="AS1061" s="165"/>
      <c r="AT1061" s="187"/>
    </row>
    <row r="1062" spans="2:46" ht="15" hidden="1" customHeight="1" outlineLevel="3" x14ac:dyDescent="0.4">
      <c r="B1062" s="251"/>
      <c r="C1062" s="147"/>
      <c r="D1062" s="147"/>
      <c r="E1062" s="147"/>
      <c r="F1062" s="141"/>
      <c r="G1062" s="171"/>
      <c r="H1062" s="143" t="s">
        <v>245</v>
      </c>
      <c r="I1062" s="129"/>
      <c r="J1062" s="200"/>
      <c r="K1062" s="143" t="s">
        <v>245</v>
      </c>
      <c r="L1062" s="129"/>
      <c r="M1062" s="200"/>
      <c r="N1062" s="143" t="s">
        <v>245</v>
      </c>
      <c r="O1062" s="129"/>
      <c r="P1062" s="200"/>
      <c r="Q1062" s="143" t="s">
        <v>245</v>
      </c>
      <c r="R1062" s="129"/>
      <c r="S1062" s="200"/>
      <c r="T1062" s="144" t="s">
        <v>246</v>
      </c>
      <c r="U1062" s="172">
        <f t="shared" si="119"/>
        <v>0</v>
      </c>
      <c r="V1062" s="198" t="s">
        <v>330</v>
      </c>
      <c r="Z1062" s="253"/>
      <c r="AA1062" s="1"/>
      <c r="AB1062" s="1"/>
      <c r="AC1062" s="1"/>
      <c r="AD1062" s="189"/>
      <c r="AE1062" s="164"/>
      <c r="AF1062" s="190"/>
      <c r="AI1062" s="190"/>
      <c r="AL1062" s="190"/>
      <c r="AO1062" s="190"/>
      <c r="AR1062" s="191"/>
      <c r="AS1062" s="165"/>
      <c r="AT1062" s="187"/>
    </row>
    <row r="1063" spans="2:46" ht="15" hidden="1" customHeight="1" outlineLevel="3" x14ac:dyDescent="0.4">
      <c r="B1063" s="251"/>
      <c r="C1063" s="147"/>
      <c r="D1063" s="147"/>
      <c r="E1063" s="147"/>
      <c r="F1063" s="141"/>
      <c r="G1063" s="171"/>
      <c r="H1063" s="143" t="s">
        <v>245</v>
      </c>
      <c r="I1063" s="129"/>
      <c r="J1063" s="200"/>
      <c r="K1063" s="143" t="s">
        <v>245</v>
      </c>
      <c r="L1063" s="129"/>
      <c r="M1063" s="200"/>
      <c r="N1063" s="143" t="s">
        <v>245</v>
      </c>
      <c r="O1063" s="129"/>
      <c r="P1063" s="200"/>
      <c r="Q1063" s="143" t="s">
        <v>245</v>
      </c>
      <c r="R1063" s="129"/>
      <c r="S1063" s="200"/>
      <c r="T1063" s="144" t="s">
        <v>246</v>
      </c>
      <c r="U1063" s="172">
        <f t="shared" si="118"/>
        <v>0</v>
      </c>
      <c r="V1063" s="198" t="s">
        <v>330</v>
      </c>
      <c r="Z1063" s="253"/>
      <c r="AA1063" s="1"/>
      <c r="AB1063" s="1"/>
      <c r="AC1063" s="1"/>
      <c r="AD1063" s="189"/>
      <c r="AE1063" s="164"/>
      <c r="AF1063" s="190"/>
      <c r="AI1063" s="190"/>
      <c r="AL1063" s="190"/>
      <c r="AO1063" s="190"/>
      <c r="AR1063" s="191"/>
      <c r="AS1063" s="165"/>
      <c r="AT1063" s="187"/>
    </row>
    <row r="1064" spans="2:46" ht="15" hidden="1" customHeight="1" outlineLevel="3" x14ac:dyDescent="0.4">
      <c r="B1064" s="251"/>
      <c r="C1064" s="147"/>
      <c r="D1064" s="147"/>
      <c r="E1064" s="147"/>
      <c r="F1064" s="141"/>
      <c r="G1064" s="171"/>
      <c r="H1064" s="143" t="s">
        <v>245</v>
      </c>
      <c r="I1064" s="129"/>
      <c r="J1064" s="200"/>
      <c r="K1064" s="143" t="s">
        <v>245</v>
      </c>
      <c r="L1064" s="129"/>
      <c r="M1064" s="200"/>
      <c r="N1064" s="143" t="s">
        <v>245</v>
      </c>
      <c r="O1064" s="129"/>
      <c r="P1064" s="200"/>
      <c r="Q1064" s="143" t="s">
        <v>245</v>
      </c>
      <c r="R1064" s="129"/>
      <c r="S1064" s="200"/>
      <c r="T1064" s="144" t="s">
        <v>246</v>
      </c>
      <c r="U1064" s="172">
        <f t="shared" si="118"/>
        <v>0</v>
      </c>
      <c r="V1064" s="198" t="s">
        <v>330</v>
      </c>
      <c r="Z1064" s="253"/>
      <c r="AA1064" s="1"/>
      <c r="AB1064" s="1"/>
      <c r="AC1064" s="1"/>
      <c r="AD1064" s="189"/>
      <c r="AE1064" s="164"/>
      <c r="AF1064" s="190"/>
      <c r="AI1064" s="190"/>
      <c r="AL1064" s="190"/>
      <c r="AO1064" s="190"/>
      <c r="AR1064" s="191"/>
      <c r="AS1064" s="165"/>
      <c r="AT1064" s="187"/>
    </row>
    <row r="1065" spans="2:46" ht="15" hidden="1" customHeight="1" outlineLevel="3" x14ac:dyDescent="0.4">
      <c r="B1065" s="251"/>
      <c r="C1065" s="147"/>
      <c r="D1065" s="147"/>
      <c r="E1065" s="147"/>
      <c r="F1065" s="141"/>
      <c r="G1065" s="171"/>
      <c r="H1065" s="143" t="s">
        <v>245</v>
      </c>
      <c r="I1065" s="129"/>
      <c r="J1065" s="200"/>
      <c r="K1065" s="143" t="s">
        <v>245</v>
      </c>
      <c r="L1065" s="129"/>
      <c r="M1065" s="200"/>
      <c r="N1065" s="143" t="s">
        <v>245</v>
      </c>
      <c r="O1065" s="129"/>
      <c r="P1065" s="200"/>
      <c r="Q1065" s="143" t="s">
        <v>245</v>
      </c>
      <c r="R1065" s="129"/>
      <c r="S1065" s="200"/>
      <c r="T1065" s="144" t="s">
        <v>246</v>
      </c>
      <c r="U1065" s="172">
        <f t="shared" si="118"/>
        <v>0</v>
      </c>
      <c r="V1065" s="198" t="s">
        <v>330</v>
      </c>
      <c r="Z1065" s="253"/>
      <c r="AA1065" s="1"/>
      <c r="AB1065" s="1"/>
      <c r="AC1065" s="1"/>
      <c r="AD1065" s="189"/>
      <c r="AE1065" s="164"/>
      <c r="AF1065" s="190"/>
      <c r="AI1065" s="190"/>
      <c r="AL1065" s="190"/>
      <c r="AO1065" s="190"/>
      <c r="AR1065" s="191"/>
      <c r="AS1065" s="165"/>
      <c r="AT1065" s="187"/>
    </row>
    <row r="1066" spans="2:46" ht="15" hidden="1" customHeight="1" outlineLevel="3" x14ac:dyDescent="0.4">
      <c r="B1066" s="251"/>
      <c r="C1066" s="147"/>
      <c r="D1066" s="147"/>
      <c r="E1066" s="147"/>
      <c r="F1066" s="141"/>
      <c r="G1066" s="171"/>
      <c r="H1066" s="143" t="s">
        <v>245</v>
      </c>
      <c r="I1066" s="129"/>
      <c r="J1066" s="200"/>
      <c r="K1066" s="143" t="s">
        <v>245</v>
      </c>
      <c r="L1066" s="129"/>
      <c r="M1066" s="200"/>
      <c r="N1066" s="143" t="s">
        <v>245</v>
      </c>
      <c r="O1066" s="129"/>
      <c r="P1066" s="200"/>
      <c r="Q1066" s="143" t="s">
        <v>245</v>
      </c>
      <c r="R1066" s="129"/>
      <c r="S1066" s="200"/>
      <c r="T1066" s="144" t="s">
        <v>246</v>
      </c>
      <c r="U1066" s="172">
        <f t="shared" si="118"/>
        <v>0</v>
      </c>
      <c r="V1066" s="198" t="s">
        <v>330</v>
      </c>
      <c r="Z1066" s="253"/>
      <c r="AA1066" s="1"/>
      <c r="AB1066" s="1"/>
      <c r="AC1066" s="1"/>
      <c r="AD1066" s="189"/>
      <c r="AE1066" s="164"/>
      <c r="AF1066" s="190"/>
      <c r="AI1066" s="190"/>
      <c r="AL1066" s="190"/>
      <c r="AO1066" s="190"/>
      <c r="AR1066" s="191"/>
      <c r="AS1066" s="165"/>
      <c r="AT1066" s="187"/>
    </row>
    <row r="1067" spans="2:46" ht="15" hidden="1" customHeight="1" outlineLevel="3" x14ac:dyDescent="0.4">
      <c r="B1067" s="251"/>
      <c r="C1067" s="147"/>
      <c r="D1067" s="147"/>
      <c r="E1067" s="147"/>
      <c r="F1067" s="141"/>
      <c r="G1067" s="171"/>
      <c r="H1067" s="143" t="s">
        <v>245</v>
      </c>
      <c r="I1067" s="129"/>
      <c r="J1067" s="200"/>
      <c r="K1067" s="143" t="s">
        <v>245</v>
      </c>
      <c r="L1067" s="129"/>
      <c r="M1067" s="200"/>
      <c r="N1067" s="143" t="s">
        <v>245</v>
      </c>
      <c r="O1067" s="129"/>
      <c r="P1067" s="200"/>
      <c r="Q1067" s="143" t="s">
        <v>245</v>
      </c>
      <c r="R1067" s="129"/>
      <c r="S1067" s="200"/>
      <c r="T1067" s="144" t="s">
        <v>246</v>
      </c>
      <c r="U1067" s="172">
        <f t="shared" si="118"/>
        <v>0</v>
      </c>
      <c r="V1067" s="198" t="s">
        <v>330</v>
      </c>
      <c r="Z1067" s="253"/>
      <c r="AA1067" s="1"/>
      <c r="AB1067" s="1"/>
      <c r="AC1067" s="1"/>
      <c r="AD1067" s="189"/>
      <c r="AE1067" s="164"/>
      <c r="AF1067" s="190"/>
      <c r="AI1067" s="190"/>
      <c r="AL1067" s="190"/>
      <c r="AO1067" s="190"/>
      <c r="AR1067" s="191"/>
      <c r="AS1067" s="165"/>
      <c r="AT1067" s="187"/>
    </row>
    <row r="1068" spans="2:46" ht="15" hidden="1" customHeight="1" outlineLevel="3" x14ac:dyDescent="0.4">
      <c r="B1068" s="251"/>
      <c r="C1068" s="147"/>
      <c r="D1068" s="147"/>
      <c r="E1068" s="147"/>
      <c r="F1068" s="141"/>
      <c r="G1068" s="171"/>
      <c r="H1068" s="143" t="s">
        <v>245</v>
      </c>
      <c r="I1068" s="129"/>
      <c r="J1068" s="200"/>
      <c r="K1068" s="143" t="s">
        <v>245</v>
      </c>
      <c r="L1068" s="129"/>
      <c r="M1068" s="200"/>
      <c r="N1068" s="143" t="s">
        <v>245</v>
      </c>
      <c r="O1068" s="129"/>
      <c r="P1068" s="200"/>
      <c r="Q1068" s="143" t="s">
        <v>245</v>
      </c>
      <c r="R1068" s="129"/>
      <c r="S1068" s="200"/>
      <c r="T1068" s="144" t="s">
        <v>246</v>
      </c>
      <c r="U1068" s="172">
        <f t="shared" si="118"/>
        <v>0</v>
      </c>
      <c r="V1068" s="198" t="s">
        <v>330</v>
      </c>
      <c r="Z1068" s="253"/>
      <c r="AA1068" s="1"/>
      <c r="AB1068" s="1"/>
      <c r="AC1068" s="1"/>
      <c r="AD1068" s="189"/>
      <c r="AE1068" s="164"/>
      <c r="AF1068" s="190"/>
      <c r="AI1068" s="190"/>
      <c r="AL1068" s="190"/>
      <c r="AO1068" s="190"/>
      <c r="AR1068" s="191"/>
      <c r="AS1068" s="165"/>
      <c r="AT1068" s="187"/>
    </row>
    <row r="1069" spans="2:46" ht="15" hidden="1" customHeight="1" outlineLevel="3" x14ac:dyDescent="0.4">
      <c r="B1069" s="251"/>
      <c r="C1069" s="147"/>
      <c r="D1069" s="147"/>
      <c r="E1069" s="147"/>
      <c r="F1069" s="141"/>
      <c r="G1069" s="171"/>
      <c r="H1069" s="143" t="s">
        <v>245</v>
      </c>
      <c r="I1069" s="129"/>
      <c r="J1069" s="200"/>
      <c r="K1069" s="143" t="s">
        <v>245</v>
      </c>
      <c r="L1069" s="129"/>
      <c r="M1069" s="200"/>
      <c r="N1069" s="143" t="s">
        <v>245</v>
      </c>
      <c r="O1069" s="129"/>
      <c r="P1069" s="200"/>
      <c r="Q1069" s="143" t="s">
        <v>245</v>
      </c>
      <c r="R1069" s="129"/>
      <c r="S1069" s="200"/>
      <c r="T1069" s="144" t="s">
        <v>246</v>
      </c>
      <c r="U1069" s="172">
        <f t="shared" si="118"/>
        <v>0</v>
      </c>
      <c r="V1069" s="198" t="s">
        <v>330</v>
      </c>
      <c r="Z1069" s="253"/>
      <c r="AA1069" s="1"/>
      <c r="AB1069" s="1"/>
      <c r="AC1069" s="1"/>
      <c r="AD1069" s="189"/>
      <c r="AE1069" s="164"/>
      <c r="AF1069" s="190"/>
      <c r="AI1069" s="190"/>
      <c r="AL1069" s="190"/>
      <c r="AO1069" s="190"/>
      <c r="AR1069" s="191"/>
      <c r="AS1069" s="165"/>
      <c r="AT1069" s="187"/>
    </row>
    <row r="1070" spans="2:46" ht="15" hidden="1" customHeight="1" outlineLevel="3" x14ac:dyDescent="0.4">
      <c r="B1070" s="251"/>
      <c r="C1070" s="147"/>
      <c r="D1070" s="147"/>
      <c r="E1070" s="147"/>
      <c r="F1070" s="141"/>
      <c r="G1070" s="171"/>
      <c r="H1070" s="143" t="s">
        <v>245</v>
      </c>
      <c r="I1070" s="129"/>
      <c r="J1070" s="200"/>
      <c r="K1070" s="143" t="s">
        <v>245</v>
      </c>
      <c r="L1070" s="129"/>
      <c r="M1070" s="200"/>
      <c r="N1070" s="143" t="s">
        <v>245</v>
      </c>
      <c r="O1070" s="129"/>
      <c r="P1070" s="200"/>
      <c r="Q1070" s="143" t="s">
        <v>245</v>
      </c>
      <c r="R1070" s="129"/>
      <c r="S1070" s="200"/>
      <c r="T1070" s="144" t="s">
        <v>246</v>
      </c>
      <c r="U1070" s="172">
        <f t="shared" si="118"/>
        <v>0</v>
      </c>
      <c r="V1070" s="198" t="s">
        <v>330</v>
      </c>
      <c r="Z1070" s="253"/>
      <c r="AA1070" s="1"/>
      <c r="AB1070" s="1"/>
      <c r="AC1070" s="1"/>
      <c r="AD1070" s="189"/>
      <c r="AE1070" s="164"/>
      <c r="AF1070" s="190"/>
      <c r="AI1070" s="190"/>
      <c r="AL1070" s="190"/>
      <c r="AO1070" s="190"/>
      <c r="AR1070" s="191"/>
      <c r="AS1070" s="165"/>
      <c r="AT1070" s="187"/>
    </row>
    <row r="1071" spans="2:46" ht="15" hidden="1" customHeight="1" outlineLevel="3" x14ac:dyDescent="0.4">
      <c r="B1071" s="251"/>
      <c r="C1071" s="147"/>
      <c r="D1071" s="147"/>
      <c r="E1071" s="147"/>
      <c r="F1071" s="141"/>
      <c r="G1071" s="171"/>
      <c r="H1071" s="143" t="s">
        <v>245</v>
      </c>
      <c r="I1071" s="129"/>
      <c r="J1071" s="200"/>
      <c r="K1071" s="143" t="s">
        <v>245</v>
      </c>
      <c r="L1071" s="129"/>
      <c r="M1071" s="200"/>
      <c r="N1071" s="143" t="s">
        <v>245</v>
      </c>
      <c r="O1071" s="129"/>
      <c r="P1071" s="200"/>
      <c r="Q1071" s="143" t="s">
        <v>245</v>
      </c>
      <c r="R1071" s="129"/>
      <c r="S1071" s="200"/>
      <c r="T1071" s="144" t="s">
        <v>246</v>
      </c>
      <c r="U1071" s="172">
        <f>PRODUCT(G1071,I1071,L1071,O1071,R1071)</f>
        <v>0</v>
      </c>
      <c r="V1071" s="198" t="s">
        <v>330</v>
      </c>
      <c r="Z1071" s="253"/>
      <c r="AA1071" s="1"/>
      <c r="AB1071" s="1"/>
      <c r="AC1071" s="1"/>
      <c r="AD1071" s="189"/>
      <c r="AE1071" s="164"/>
      <c r="AF1071" s="190"/>
      <c r="AI1071" s="190"/>
      <c r="AL1071" s="190"/>
      <c r="AO1071" s="190"/>
      <c r="AR1071" s="191"/>
      <c r="AS1071" s="165"/>
      <c r="AT1071" s="187"/>
    </row>
    <row r="1072" spans="2:46" ht="15" customHeight="1" outlineLevel="2" collapsed="1" x14ac:dyDescent="0.4">
      <c r="B1072" s="252"/>
      <c r="C1072" s="149"/>
      <c r="D1072" s="155"/>
      <c r="E1072" s="149"/>
      <c r="F1072" s="150"/>
      <c r="G1072" s="180"/>
      <c r="H1072" s="152"/>
      <c r="I1072" s="136"/>
      <c r="J1072" s="136"/>
      <c r="K1072" s="152"/>
      <c r="L1072" s="136"/>
      <c r="M1072" s="136"/>
      <c r="N1072" s="152"/>
      <c r="O1072" s="136"/>
      <c r="P1072" s="136"/>
      <c r="Q1072" s="152"/>
      <c r="R1072" s="136"/>
      <c r="S1072" s="136"/>
      <c r="T1072" s="127" t="s">
        <v>253</v>
      </c>
      <c r="U1072" s="172">
        <f>ROUNDDOWN(SUM(U1042:U1071),-3)</f>
        <v>0</v>
      </c>
      <c r="V1072" s="138"/>
      <c r="Z1072" s="253"/>
      <c r="AA1072" s="1"/>
      <c r="AB1072" s="1"/>
      <c r="AC1072" s="1"/>
      <c r="AD1072" s="189"/>
      <c r="AE1072" s="194"/>
      <c r="AF1072" s="190"/>
      <c r="AI1072" s="190"/>
      <c r="AL1072" s="190"/>
      <c r="AO1072" s="190"/>
      <c r="AR1072" s="182"/>
      <c r="AS1072" s="165"/>
      <c r="AT1072" s="187"/>
    </row>
    <row r="1073" spans="2:46" ht="15" customHeight="1" outlineLevel="2" x14ac:dyDescent="0.4">
      <c r="B1073" s="250" t="s">
        <v>291</v>
      </c>
      <c r="C1073" s="133" t="str">
        <f>IF('03-1_収支予算書'!B96="","",'03-1_収支予算書'!B96)</f>
        <v/>
      </c>
      <c r="D1073" s="134" t="e">
        <f>IF('03-1_収支予算書'!C96="","",'03-1_収支予算書'!C96)*1000</f>
        <v>#VALUE!</v>
      </c>
      <c r="E1073" s="134" t="e">
        <f>IF('03-1_収支予算書'!D96="","",'03-1_収支予算書'!D96)*1000</f>
        <v>#VALUE!</v>
      </c>
      <c r="F1073" s="150"/>
      <c r="G1073" s="179"/>
      <c r="H1073" s="136"/>
      <c r="I1073" s="136"/>
      <c r="J1073" s="136"/>
      <c r="K1073" s="136"/>
      <c r="L1073" s="136"/>
      <c r="M1073" s="136"/>
      <c r="N1073" s="136"/>
      <c r="O1073" s="136"/>
      <c r="P1073" s="136"/>
      <c r="Q1073" s="136"/>
      <c r="R1073" s="136"/>
      <c r="S1073" s="136"/>
      <c r="T1073" s="136"/>
      <c r="U1073" s="175"/>
      <c r="V1073" s="138"/>
      <c r="Z1073" s="253"/>
      <c r="AA1073" s="1"/>
      <c r="AB1073" s="186"/>
      <c r="AC1073" s="186"/>
      <c r="AD1073" s="189"/>
      <c r="AT1073" s="187"/>
    </row>
    <row r="1074" spans="2:46" ht="15" customHeight="1" outlineLevel="2" x14ac:dyDescent="0.4">
      <c r="B1074" s="251"/>
      <c r="C1074" s="139" t="s">
        <v>244</v>
      </c>
      <c r="D1074" s="140">
        <f>ROUNDDOWN(SUMIF(V1074:V1103,"助成金以外からの支出",U1074:U1103),-3)</f>
        <v>0</v>
      </c>
      <c r="E1074" s="140">
        <f>ROUNDDOWN(SUMIF(V1074:V1103,"助成金からの支出",U1074:U1103),-3)</f>
        <v>0</v>
      </c>
      <c r="F1074" s="141"/>
      <c r="G1074" s="171"/>
      <c r="H1074" s="143" t="s">
        <v>245</v>
      </c>
      <c r="I1074" s="129"/>
      <c r="J1074" s="200"/>
      <c r="K1074" s="143" t="s">
        <v>245</v>
      </c>
      <c r="L1074" s="129"/>
      <c r="M1074" s="200"/>
      <c r="N1074" s="143" t="s">
        <v>245</v>
      </c>
      <c r="O1074" s="129"/>
      <c r="P1074" s="200"/>
      <c r="Q1074" s="143" t="s">
        <v>245</v>
      </c>
      <c r="R1074" s="129"/>
      <c r="S1074" s="200"/>
      <c r="T1074" s="144" t="s">
        <v>246</v>
      </c>
      <c r="U1074" s="172">
        <f>PRODUCT(G1074,I1074,L1074,O1074,R1074)</f>
        <v>0</v>
      </c>
      <c r="V1074" s="198" t="s">
        <v>330</v>
      </c>
      <c r="Z1074" s="253"/>
      <c r="AA1074" s="188"/>
      <c r="AB1074" s="163"/>
      <c r="AC1074" s="163"/>
      <c r="AD1074" s="189"/>
      <c r="AE1074" s="164"/>
      <c r="AF1074" s="190"/>
      <c r="AI1074" s="190"/>
      <c r="AL1074" s="190"/>
      <c r="AO1074" s="190"/>
      <c r="AR1074" s="191"/>
      <c r="AS1074" s="165"/>
      <c r="AT1074" s="187"/>
    </row>
    <row r="1075" spans="2:46" ht="15" customHeight="1" outlineLevel="2" x14ac:dyDescent="0.4">
      <c r="B1075" s="251"/>
      <c r="C1075" s="145" t="s">
        <v>250</v>
      </c>
      <c r="D1075" s="146" t="e">
        <f>IF(EXACT(D1073,D1074),"一致","不一致")</f>
        <v>#VALUE!</v>
      </c>
      <c r="E1075" s="146" t="e">
        <f>IF(EXACT(E1073,E1074),"一致","不一致")</f>
        <v>#VALUE!</v>
      </c>
      <c r="F1075" s="141"/>
      <c r="G1075" s="171"/>
      <c r="H1075" s="143" t="s">
        <v>245</v>
      </c>
      <c r="I1075" s="129"/>
      <c r="J1075" s="200"/>
      <c r="K1075" s="143" t="s">
        <v>245</v>
      </c>
      <c r="L1075" s="129"/>
      <c r="M1075" s="200"/>
      <c r="N1075" s="143" t="s">
        <v>245</v>
      </c>
      <c r="O1075" s="129"/>
      <c r="P1075" s="200"/>
      <c r="Q1075" s="143" t="s">
        <v>245</v>
      </c>
      <c r="R1075" s="129"/>
      <c r="S1075" s="200"/>
      <c r="T1075" s="144" t="s">
        <v>246</v>
      </c>
      <c r="U1075" s="172">
        <f>PRODUCT(G1075,I1075,L1075,O1075,R1075)</f>
        <v>0</v>
      </c>
      <c r="V1075" s="198" t="s">
        <v>330</v>
      </c>
      <c r="Z1075" s="253"/>
      <c r="AA1075" s="192"/>
      <c r="AB1075" s="11"/>
      <c r="AC1075" s="11"/>
      <c r="AD1075" s="189"/>
      <c r="AE1075" s="164"/>
      <c r="AF1075" s="190"/>
      <c r="AI1075" s="190"/>
      <c r="AL1075" s="190"/>
      <c r="AO1075" s="190"/>
      <c r="AR1075" s="191"/>
      <c r="AS1075" s="165"/>
      <c r="AT1075" s="187"/>
    </row>
    <row r="1076" spans="2:46" ht="15" customHeight="1" outlineLevel="2" x14ac:dyDescent="0.4">
      <c r="B1076" s="251"/>
      <c r="C1076" s="145"/>
      <c r="D1076" s="146"/>
      <c r="E1076" s="146"/>
      <c r="F1076" s="141"/>
      <c r="G1076" s="171"/>
      <c r="H1076" s="143" t="s">
        <v>245</v>
      </c>
      <c r="I1076" s="129"/>
      <c r="J1076" s="200"/>
      <c r="K1076" s="143" t="s">
        <v>245</v>
      </c>
      <c r="L1076" s="129"/>
      <c r="M1076" s="200"/>
      <c r="N1076" s="143" t="s">
        <v>245</v>
      </c>
      <c r="O1076" s="129"/>
      <c r="P1076" s="200"/>
      <c r="Q1076" s="143" t="s">
        <v>245</v>
      </c>
      <c r="R1076" s="129"/>
      <c r="S1076" s="200"/>
      <c r="T1076" s="144" t="s">
        <v>246</v>
      </c>
      <c r="U1076" s="172">
        <f>PRODUCT(G1076,I1076,L1076,O1076,R1076)</f>
        <v>0</v>
      </c>
      <c r="V1076" s="198" t="s">
        <v>330</v>
      </c>
      <c r="Z1076" s="253"/>
      <c r="AA1076" s="192"/>
      <c r="AB1076" s="11"/>
      <c r="AC1076" s="11"/>
      <c r="AD1076" s="189"/>
      <c r="AE1076" s="164"/>
      <c r="AF1076" s="190"/>
      <c r="AI1076" s="190"/>
      <c r="AL1076" s="190"/>
      <c r="AO1076" s="190"/>
      <c r="AR1076" s="191"/>
      <c r="AS1076" s="165"/>
      <c r="AT1076" s="187"/>
    </row>
    <row r="1077" spans="2:46" ht="15" customHeight="1" outlineLevel="2" x14ac:dyDescent="0.4">
      <c r="B1077" s="251"/>
      <c r="C1077" s="145"/>
      <c r="D1077" s="146"/>
      <c r="E1077" s="146"/>
      <c r="F1077" s="141"/>
      <c r="G1077" s="171"/>
      <c r="H1077" s="143" t="s">
        <v>245</v>
      </c>
      <c r="I1077" s="129"/>
      <c r="J1077" s="200"/>
      <c r="K1077" s="143" t="s">
        <v>245</v>
      </c>
      <c r="L1077" s="129"/>
      <c r="M1077" s="200"/>
      <c r="N1077" s="143" t="s">
        <v>245</v>
      </c>
      <c r="O1077" s="129"/>
      <c r="P1077" s="200"/>
      <c r="Q1077" s="143" t="s">
        <v>245</v>
      </c>
      <c r="R1077" s="129"/>
      <c r="S1077" s="200"/>
      <c r="T1077" s="144" t="s">
        <v>246</v>
      </c>
      <c r="U1077" s="172">
        <f>PRODUCT(G1077,I1077,L1077,O1077,R1077)</f>
        <v>0</v>
      </c>
      <c r="V1077" s="198" t="s">
        <v>330</v>
      </c>
      <c r="Z1077" s="253"/>
      <c r="AA1077" s="192"/>
      <c r="AB1077" s="11"/>
      <c r="AC1077" s="11"/>
      <c r="AD1077" s="189"/>
      <c r="AE1077" s="164"/>
      <c r="AF1077" s="190"/>
      <c r="AI1077" s="190"/>
      <c r="AL1077" s="190"/>
      <c r="AO1077" s="190"/>
      <c r="AR1077" s="191"/>
      <c r="AS1077" s="165"/>
      <c r="AT1077" s="187"/>
    </row>
    <row r="1078" spans="2:46" ht="15" customHeight="1" outlineLevel="2" x14ac:dyDescent="0.4">
      <c r="B1078" s="251"/>
      <c r="C1078" s="145"/>
      <c r="D1078" s="146"/>
      <c r="E1078" s="146"/>
      <c r="F1078" s="141"/>
      <c r="G1078" s="171"/>
      <c r="H1078" s="143" t="s">
        <v>245</v>
      </c>
      <c r="I1078" s="129"/>
      <c r="J1078" s="200"/>
      <c r="K1078" s="143" t="s">
        <v>245</v>
      </c>
      <c r="L1078" s="129"/>
      <c r="M1078" s="200"/>
      <c r="N1078" s="143" t="s">
        <v>245</v>
      </c>
      <c r="O1078" s="129"/>
      <c r="P1078" s="200"/>
      <c r="Q1078" s="143" t="s">
        <v>245</v>
      </c>
      <c r="R1078" s="129"/>
      <c r="S1078" s="200"/>
      <c r="T1078" s="144" t="s">
        <v>246</v>
      </c>
      <c r="U1078" s="172">
        <f t="shared" ref="U1078:U1102" si="120">PRODUCT(G1078,I1078,L1078,O1078,R1078)</f>
        <v>0</v>
      </c>
      <c r="V1078" s="198" t="s">
        <v>330</v>
      </c>
      <c r="Z1078" s="253"/>
      <c r="AA1078" s="192"/>
      <c r="AB1078" s="11"/>
      <c r="AC1078" s="11"/>
      <c r="AD1078" s="189"/>
      <c r="AE1078" s="164"/>
      <c r="AF1078" s="190"/>
      <c r="AI1078" s="190"/>
      <c r="AL1078" s="190"/>
      <c r="AO1078" s="190"/>
      <c r="AR1078" s="191"/>
      <c r="AS1078" s="165"/>
      <c r="AT1078" s="187"/>
    </row>
    <row r="1079" spans="2:46" ht="15" customHeight="1" outlineLevel="2" x14ac:dyDescent="0.4">
      <c r="B1079" s="251"/>
      <c r="C1079" s="145"/>
      <c r="D1079" s="146"/>
      <c r="E1079" s="146"/>
      <c r="F1079" s="141"/>
      <c r="G1079" s="171"/>
      <c r="H1079" s="143" t="s">
        <v>245</v>
      </c>
      <c r="I1079" s="129"/>
      <c r="J1079" s="200"/>
      <c r="K1079" s="143" t="s">
        <v>245</v>
      </c>
      <c r="L1079" s="129"/>
      <c r="M1079" s="200"/>
      <c r="N1079" s="143" t="s">
        <v>245</v>
      </c>
      <c r="O1079" s="129"/>
      <c r="P1079" s="200"/>
      <c r="Q1079" s="143" t="s">
        <v>245</v>
      </c>
      <c r="R1079" s="129"/>
      <c r="S1079" s="200"/>
      <c r="T1079" s="144" t="s">
        <v>246</v>
      </c>
      <c r="U1079" s="172">
        <f t="shared" si="120"/>
        <v>0</v>
      </c>
      <c r="V1079" s="198" t="s">
        <v>330</v>
      </c>
      <c r="Z1079" s="253"/>
      <c r="AA1079" s="192"/>
      <c r="AB1079" s="11"/>
      <c r="AC1079" s="11"/>
      <c r="AD1079" s="189"/>
      <c r="AE1079" s="164"/>
      <c r="AF1079" s="190"/>
      <c r="AI1079" s="190"/>
      <c r="AL1079" s="190"/>
      <c r="AO1079" s="190"/>
      <c r="AR1079" s="191"/>
      <c r="AS1079" s="165"/>
      <c r="AT1079" s="187"/>
    </row>
    <row r="1080" spans="2:46" ht="15" customHeight="1" outlineLevel="2" x14ac:dyDescent="0.4">
      <c r="B1080" s="251"/>
      <c r="C1080" s="145"/>
      <c r="D1080" s="146"/>
      <c r="E1080" s="146"/>
      <c r="F1080" s="141"/>
      <c r="G1080" s="171"/>
      <c r="H1080" s="143" t="s">
        <v>245</v>
      </c>
      <c r="I1080" s="129"/>
      <c r="J1080" s="200"/>
      <c r="K1080" s="143" t="s">
        <v>245</v>
      </c>
      <c r="L1080" s="129"/>
      <c r="M1080" s="200"/>
      <c r="N1080" s="143" t="s">
        <v>245</v>
      </c>
      <c r="O1080" s="129"/>
      <c r="P1080" s="200"/>
      <c r="Q1080" s="143" t="s">
        <v>245</v>
      </c>
      <c r="R1080" s="129"/>
      <c r="S1080" s="200"/>
      <c r="T1080" s="144" t="s">
        <v>246</v>
      </c>
      <c r="U1080" s="172">
        <f t="shared" si="120"/>
        <v>0</v>
      </c>
      <c r="V1080" s="198" t="s">
        <v>330</v>
      </c>
      <c r="Z1080" s="253"/>
      <c r="AA1080" s="192"/>
      <c r="AB1080" s="11"/>
      <c r="AC1080" s="11"/>
      <c r="AD1080" s="189"/>
      <c r="AE1080" s="164"/>
      <c r="AF1080" s="190"/>
      <c r="AI1080" s="190"/>
      <c r="AL1080" s="190"/>
      <c r="AO1080" s="190"/>
      <c r="AR1080" s="191"/>
      <c r="AS1080" s="165"/>
      <c r="AT1080" s="187"/>
    </row>
    <row r="1081" spans="2:46" ht="15" customHeight="1" outlineLevel="2" x14ac:dyDescent="0.4">
      <c r="B1081" s="251"/>
      <c r="C1081" s="145"/>
      <c r="D1081" s="146"/>
      <c r="E1081" s="146"/>
      <c r="F1081" s="141"/>
      <c r="G1081" s="171"/>
      <c r="H1081" s="143" t="s">
        <v>245</v>
      </c>
      <c r="I1081" s="129"/>
      <c r="J1081" s="200"/>
      <c r="K1081" s="143" t="s">
        <v>245</v>
      </c>
      <c r="L1081" s="129"/>
      <c r="M1081" s="200"/>
      <c r="N1081" s="143" t="s">
        <v>245</v>
      </c>
      <c r="O1081" s="129"/>
      <c r="P1081" s="200"/>
      <c r="Q1081" s="143" t="s">
        <v>245</v>
      </c>
      <c r="R1081" s="129"/>
      <c r="S1081" s="200"/>
      <c r="T1081" s="144" t="s">
        <v>246</v>
      </c>
      <c r="U1081" s="172">
        <f t="shared" si="120"/>
        <v>0</v>
      </c>
      <c r="V1081" s="198" t="s">
        <v>330</v>
      </c>
      <c r="Z1081" s="253"/>
      <c r="AA1081" s="192"/>
      <c r="AB1081" s="11"/>
      <c r="AC1081" s="11"/>
      <c r="AD1081" s="189"/>
      <c r="AE1081" s="164"/>
      <c r="AF1081" s="190"/>
      <c r="AI1081" s="190"/>
      <c r="AL1081" s="190"/>
      <c r="AO1081" s="190"/>
      <c r="AR1081" s="191"/>
      <c r="AS1081" s="165"/>
      <c r="AT1081" s="187"/>
    </row>
    <row r="1082" spans="2:46" ht="15" customHeight="1" outlineLevel="2" x14ac:dyDescent="0.4">
      <c r="B1082" s="251"/>
      <c r="C1082" s="145"/>
      <c r="D1082" s="146"/>
      <c r="E1082" s="146"/>
      <c r="F1082" s="141"/>
      <c r="G1082" s="171"/>
      <c r="H1082" s="143" t="s">
        <v>245</v>
      </c>
      <c r="I1082" s="129"/>
      <c r="J1082" s="200"/>
      <c r="K1082" s="143" t="s">
        <v>245</v>
      </c>
      <c r="L1082" s="129"/>
      <c r="M1082" s="200"/>
      <c r="N1082" s="143" t="s">
        <v>245</v>
      </c>
      <c r="O1082" s="129"/>
      <c r="P1082" s="200"/>
      <c r="Q1082" s="143" t="s">
        <v>245</v>
      </c>
      <c r="R1082" s="129"/>
      <c r="S1082" s="200"/>
      <c r="T1082" s="144" t="s">
        <v>246</v>
      </c>
      <c r="U1082" s="172">
        <f t="shared" si="120"/>
        <v>0</v>
      </c>
      <c r="V1082" s="198" t="s">
        <v>330</v>
      </c>
      <c r="Z1082" s="253"/>
      <c r="AA1082" s="192"/>
      <c r="AB1082" s="11"/>
      <c r="AC1082" s="11"/>
      <c r="AD1082" s="189"/>
      <c r="AE1082" s="164"/>
      <c r="AF1082" s="190"/>
      <c r="AI1082" s="190"/>
      <c r="AL1082" s="190"/>
      <c r="AO1082" s="190"/>
      <c r="AR1082" s="191"/>
      <c r="AS1082" s="165"/>
      <c r="AT1082" s="187"/>
    </row>
    <row r="1083" spans="2:46" ht="15" customHeight="1" outlineLevel="2" x14ac:dyDescent="0.4">
      <c r="B1083" s="251"/>
      <c r="C1083" s="145"/>
      <c r="D1083" s="146"/>
      <c r="E1083" s="146"/>
      <c r="F1083" s="141"/>
      <c r="G1083" s="171"/>
      <c r="H1083" s="143" t="s">
        <v>245</v>
      </c>
      <c r="I1083" s="129"/>
      <c r="J1083" s="200"/>
      <c r="K1083" s="143" t="s">
        <v>245</v>
      </c>
      <c r="L1083" s="129"/>
      <c r="M1083" s="200"/>
      <c r="N1083" s="143" t="s">
        <v>245</v>
      </c>
      <c r="O1083" s="129"/>
      <c r="P1083" s="200"/>
      <c r="Q1083" s="143" t="s">
        <v>245</v>
      </c>
      <c r="R1083" s="129"/>
      <c r="S1083" s="200"/>
      <c r="T1083" s="144" t="s">
        <v>246</v>
      </c>
      <c r="U1083" s="172">
        <f t="shared" ref="U1083:U1092" si="121">PRODUCT(G1083,I1083,L1083,O1083,R1083)</f>
        <v>0</v>
      </c>
      <c r="V1083" s="198" t="s">
        <v>330</v>
      </c>
      <c r="Z1083" s="253"/>
      <c r="AA1083" s="192"/>
      <c r="AB1083" s="11"/>
      <c r="AC1083" s="11"/>
      <c r="AD1083" s="189"/>
      <c r="AE1083" s="164"/>
      <c r="AF1083" s="190"/>
      <c r="AI1083" s="190"/>
      <c r="AL1083" s="190"/>
      <c r="AO1083" s="190"/>
      <c r="AR1083" s="191"/>
      <c r="AS1083" s="165"/>
      <c r="AT1083" s="187"/>
    </row>
    <row r="1084" spans="2:46" ht="15" hidden="1" customHeight="1" outlineLevel="3" x14ac:dyDescent="0.4">
      <c r="B1084" s="251"/>
      <c r="C1084" s="145"/>
      <c r="D1084" s="146"/>
      <c r="E1084" s="146"/>
      <c r="F1084" s="141"/>
      <c r="G1084" s="171"/>
      <c r="H1084" s="143" t="s">
        <v>245</v>
      </c>
      <c r="I1084" s="129"/>
      <c r="J1084" s="200"/>
      <c r="K1084" s="143" t="s">
        <v>245</v>
      </c>
      <c r="L1084" s="129"/>
      <c r="M1084" s="200"/>
      <c r="N1084" s="143" t="s">
        <v>245</v>
      </c>
      <c r="O1084" s="129"/>
      <c r="P1084" s="200"/>
      <c r="Q1084" s="143" t="s">
        <v>245</v>
      </c>
      <c r="R1084" s="129"/>
      <c r="S1084" s="200"/>
      <c r="T1084" s="144" t="s">
        <v>246</v>
      </c>
      <c r="U1084" s="172">
        <f t="shared" si="121"/>
        <v>0</v>
      </c>
      <c r="V1084" s="198" t="s">
        <v>330</v>
      </c>
      <c r="Z1084" s="253"/>
      <c r="AA1084" s="192"/>
      <c r="AB1084" s="11"/>
      <c r="AC1084" s="11"/>
      <c r="AD1084" s="189"/>
      <c r="AE1084" s="164"/>
      <c r="AF1084" s="190"/>
      <c r="AI1084" s="190"/>
      <c r="AL1084" s="190"/>
      <c r="AO1084" s="190"/>
      <c r="AR1084" s="191"/>
      <c r="AS1084" s="165"/>
      <c r="AT1084" s="187"/>
    </row>
    <row r="1085" spans="2:46" ht="15" hidden="1" customHeight="1" outlineLevel="3" x14ac:dyDescent="0.4">
      <c r="B1085" s="251"/>
      <c r="C1085" s="145"/>
      <c r="D1085" s="146"/>
      <c r="E1085" s="146"/>
      <c r="F1085" s="141"/>
      <c r="G1085" s="171"/>
      <c r="H1085" s="143" t="s">
        <v>245</v>
      </c>
      <c r="I1085" s="129"/>
      <c r="J1085" s="200"/>
      <c r="K1085" s="143" t="s">
        <v>245</v>
      </c>
      <c r="L1085" s="129"/>
      <c r="M1085" s="200"/>
      <c r="N1085" s="143" t="s">
        <v>245</v>
      </c>
      <c r="O1085" s="129"/>
      <c r="P1085" s="200"/>
      <c r="Q1085" s="143" t="s">
        <v>245</v>
      </c>
      <c r="R1085" s="129"/>
      <c r="S1085" s="200"/>
      <c r="T1085" s="144" t="s">
        <v>246</v>
      </c>
      <c r="U1085" s="172">
        <f t="shared" si="121"/>
        <v>0</v>
      </c>
      <c r="V1085" s="198" t="s">
        <v>330</v>
      </c>
      <c r="Z1085" s="253"/>
      <c r="AA1085" s="192"/>
      <c r="AB1085" s="11"/>
      <c r="AC1085" s="11"/>
      <c r="AD1085" s="189"/>
      <c r="AE1085" s="164"/>
      <c r="AF1085" s="190"/>
      <c r="AI1085" s="190"/>
      <c r="AL1085" s="190"/>
      <c r="AO1085" s="190"/>
      <c r="AR1085" s="191"/>
      <c r="AS1085" s="165"/>
      <c r="AT1085" s="187"/>
    </row>
    <row r="1086" spans="2:46" ht="15" hidden="1" customHeight="1" outlineLevel="3" x14ac:dyDescent="0.4">
      <c r="B1086" s="251"/>
      <c r="C1086" s="145"/>
      <c r="D1086" s="146"/>
      <c r="E1086" s="146"/>
      <c r="F1086" s="141"/>
      <c r="G1086" s="171"/>
      <c r="H1086" s="143" t="s">
        <v>245</v>
      </c>
      <c r="I1086" s="129"/>
      <c r="J1086" s="200"/>
      <c r="K1086" s="143" t="s">
        <v>245</v>
      </c>
      <c r="L1086" s="129"/>
      <c r="M1086" s="200"/>
      <c r="N1086" s="143" t="s">
        <v>245</v>
      </c>
      <c r="O1086" s="129"/>
      <c r="P1086" s="200"/>
      <c r="Q1086" s="143" t="s">
        <v>245</v>
      </c>
      <c r="R1086" s="129"/>
      <c r="S1086" s="200"/>
      <c r="T1086" s="144" t="s">
        <v>246</v>
      </c>
      <c r="U1086" s="172">
        <f t="shared" si="121"/>
        <v>0</v>
      </c>
      <c r="V1086" s="198" t="s">
        <v>330</v>
      </c>
      <c r="Z1086" s="253"/>
      <c r="AA1086" s="192"/>
      <c r="AB1086" s="11"/>
      <c r="AC1086" s="11"/>
      <c r="AD1086" s="189"/>
      <c r="AE1086" s="164"/>
      <c r="AF1086" s="190"/>
      <c r="AI1086" s="190"/>
      <c r="AL1086" s="190"/>
      <c r="AO1086" s="190"/>
      <c r="AR1086" s="191"/>
      <c r="AS1086" s="165"/>
      <c r="AT1086" s="187"/>
    </row>
    <row r="1087" spans="2:46" ht="15" hidden="1" customHeight="1" outlineLevel="3" x14ac:dyDescent="0.4">
      <c r="B1087" s="251"/>
      <c r="C1087" s="145"/>
      <c r="D1087" s="146"/>
      <c r="E1087" s="146"/>
      <c r="F1087" s="141"/>
      <c r="G1087" s="171"/>
      <c r="H1087" s="143" t="s">
        <v>245</v>
      </c>
      <c r="I1087" s="129"/>
      <c r="J1087" s="200"/>
      <c r="K1087" s="143" t="s">
        <v>245</v>
      </c>
      <c r="L1087" s="129"/>
      <c r="M1087" s="200"/>
      <c r="N1087" s="143" t="s">
        <v>245</v>
      </c>
      <c r="O1087" s="129"/>
      <c r="P1087" s="200"/>
      <c r="Q1087" s="143" t="s">
        <v>245</v>
      </c>
      <c r="R1087" s="129"/>
      <c r="S1087" s="200"/>
      <c r="T1087" s="144" t="s">
        <v>246</v>
      </c>
      <c r="U1087" s="172">
        <f t="shared" si="121"/>
        <v>0</v>
      </c>
      <c r="V1087" s="198" t="s">
        <v>330</v>
      </c>
      <c r="Z1087" s="253"/>
      <c r="AA1087" s="192"/>
      <c r="AB1087" s="11"/>
      <c r="AC1087" s="11"/>
      <c r="AD1087" s="189"/>
      <c r="AE1087" s="164"/>
      <c r="AF1087" s="190"/>
      <c r="AI1087" s="190"/>
      <c r="AL1087" s="190"/>
      <c r="AO1087" s="190"/>
      <c r="AR1087" s="191"/>
      <c r="AS1087" s="165"/>
      <c r="AT1087" s="187"/>
    </row>
    <row r="1088" spans="2:46" ht="15" hidden="1" customHeight="1" outlineLevel="3" x14ac:dyDescent="0.4">
      <c r="B1088" s="251"/>
      <c r="C1088" s="145"/>
      <c r="D1088" s="146"/>
      <c r="E1088" s="146"/>
      <c r="F1088" s="141"/>
      <c r="G1088" s="171"/>
      <c r="H1088" s="143" t="s">
        <v>245</v>
      </c>
      <c r="I1088" s="129"/>
      <c r="J1088" s="200"/>
      <c r="K1088" s="143" t="s">
        <v>245</v>
      </c>
      <c r="L1088" s="129"/>
      <c r="M1088" s="200"/>
      <c r="N1088" s="143" t="s">
        <v>245</v>
      </c>
      <c r="O1088" s="129"/>
      <c r="P1088" s="200"/>
      <c r="Q1088" s="143" t="s">
        <v>245</v>
      </c>
      <c r="R1088" s="129"/>
      <c r="S1088" s="200"/>
      <c r="T1088" s="144" t="s">
        <v>246</v>
      </c>
      <c r="U1088" s="172">
        <f t="shared" si="121"/>
        <v>0</v>
      </c>
      <c r="V1088" s="198" t="s">
        <v>330</v>
      </c>
      <c r="Z1088" s="253"/>
      <c r="AA1088" s="192"/>
      <c r="AB1088" s="11"/>
      <c r="AC1088" s="11"/>
      <c r="AD1088" s="189"/>
      <c r="AE1088" s="164"/>
      <c r="AF1088" s="190"/>
      <c r="AI1088" s="190"/>
      <c r="AL1088" s="190"/>
      <c r="AO1088" s="190"/>
      <c r="AR1088" s="191"/>
      <c r="AS1088" s="165"/>
      <c r="AT1088" s="187"/>
    </row>
    <row r="1089" spans="2:46" ht="15" hidden="1" customHeight="1" outlineLevel="3" x14ac:dyDescent="0.4">
      <c r="B1089" s="251"/>
      <c r="C1089" s="145"/>
      <c r="D1089" s="146"/>
      <c r="E1089" s="146"/>
      <c r="F1089" s="141"/>
      <c r="G1089" s="171"/>
      <c r="H1089" s="143" t="s">
        <v>245</v>
      </c>
      <c r="I1089" s="129"/>
      <c r="J1089" s="200"/>
      <c r="K1089" s="143" t="s">
        <v>245</v>
      </c>
      <c r="L1089" s="129"/>
      <c r="M1089" s="200"/>
      <c r="N1089" s="143" t="s">
        <v>245</v>
      </c>
      <c r="O1089" s="129"/>
      <c r="P1089" s="200"/>
      <c r="Q1089" s="143" t="s">
        <v>245</v>
      </c>
      <c r="R1089" s="129"/>
      <c r="S1089" s="200"/>
      <c r="T1089" s="144" t="s">
        <v>246</v>
      </c>
      <c r="U1089" s="172">
        <f t="shared" si="121"/>
        <v>0</v>
      </c>
      <c r="V1089" s="198" t="s">
        <v>330</v>
      </c>
      <c r="Z1089" s="253"/>
      <c r="AA1089" s="192"/>
      <c r="AB1089" s="11"/>
      <c r="AC1089" s="11"/>
      <c r="AD1089" s="189"/>
      <c r="AE1089" s="164"/>
      <c r="AF1089" s="190"/>
      <c r="AI1089" s="190"/>
      <c r="AL1089" s="190"/>
      <c r="AO1089" s="190"/>
      <c r="AR1089" s="191"/>
      <c r="AS1089" s="165"/>
      <c r="AT1089" s="187"/>
    </row>
    <row r="1090" spans="2:46" ht="15" hidden="1" customHeight="1" outlineLevel="3" x14ac:dyDescent="0.4">
      <c r="B1090" s="251"/>
      <c r="C1090" s="145"/>
      <c r="D1090" s="146"/>
      <c r="E1090" s="146"/>
      <c r="F1090" s="141"/>
      <c r="G1090" s="171"/>
      <c r="H1090" s="143" t="s">
        <v>245</v>
      </c>
      <c r="I1090" s="129"/>
      <c r="J1090" s="200"/>
      <c r="K1090" s="143" t="s">
        <v>245</v>
      </c>
      <c r="L1090" s="129"/>
      <c r="M1090" s="200"/>
      <c r="N1090" s="143" t="s">
        <v>245</v>
      </c>
      <c r="O1090" s="129"/>
      <c r="P1090" s="200"/>
      <c r="Q1090" s="143" t="s">
        <v>245</v>
      </c>
      <c r="R1090" s="129"/>
      <c r="S1090" s="200"/>
      <c r="T1090" s="144" t="s">
        <v>246</v>
      </c>
      <c r="U1090" s="172">
        <f t="shared" si="121"/>
        <v>0</v>
      </c>
      <c r="V1090" s="198" t="s">
        <v>330</v>
      </c>
      <c r="Z1090" s="253"/>
      <c r="AA1090" s="192"/>
      <c r="AB1090" s="11"/>
      <c r="AC1090" s="11"/>
      <c r="AD1090" s="189"/>
      <c r="AE1090" s="164"/>
      <c r="AF1090" s="190"/>
      <c r="AI1090" s="190"/>
      <c r="AL1090" s="190"/>
      <c r="AO1090" s="190"/>
      <c r="AR1090" s="191"/>
      <c r="AS1090" s="165"/>
      <c r="AT1090" s="187"/>
    </row>
    <row r="1091" spans="2:46" ht="15" hidden="1" customHeight="1" outlineLevel="3" x14ac:dyDescent="0.4">
      <c r="B1091" s="251"/>
      <c r="C1091" s="145"/>
      <c r="D1091" s="146"/>
      <c r="E1091" s="146"/>
      <c r="F1091" s="141"/>
      <c r="G1091" s="171"/>
      <c r="H1091" s="143" t="s">
        <v>245</v>
      </c>
      <c r="I1091" s="129"/>
      <c r="J1091" s="200"/>
      <c r="K1091" s="143" t="s">
        <v>245</v>
      </c>
      <c r="L1091" s="129"/>
      <c r="M1091" s="200"/>
      <c r="N1091" s="143" t="s">
        <v>245</v>
      </c>
      <c r="O1091" s="129"/>
      <c r="P1091" s="200"/>
      <c r="Q1091" s="143" t="s">
        <v>245</v>
      </c>
      <c r="R1091" s="129"/>
      <c r="S1091" s="200"/>
      <c r="T1091" s="144" t="s">
        <v>246</v>
      </c>
      <c r="U1091" s="172">
        <f t="shared" si="121"/>
        <v>0</v>
      </c>
      <c r="V1091" s="198" t="s">
        <v>330</v>
      </c>
      <c r="Z1091" s="253"/>
      <c r="AA1091" s="192"/>
      <c r="AB1091" s="11"/>
      <c r="AC1091" s="11"/>
      <c r="AD1091" s="189"/>
      <c r="AE1091" s="164"/>
      <c r="AF1091" s="190"/>
      <c r="AI1091" s="190"/>
      <c r="AL1091" s="190"/>
      <c r="AO1091" s="190"/>
      <c r="AR1091" s="191"/>
      <c r="AS1091" s="165"/>
      <c r="AT1091" s="187"/>
    </row>
    <row r="1092" spans="2:46" ht="15" hidden="1" customHeight="1" outlineLevel="3" x14ac:dyDescent="0.4">
      <c r="B1092" s="251"/>
      <c r="C1092" s="145"/>
      <c r="D1092" s="146"/>
      <c r="E1092" s="146"/>
      <c r="F1092" s="141"/>
      <c r="G1092" s="171"/>
      <c r="H1092" s="143" t="s">
        <v>245</v>
      </c>
      <c r="I1092" s="129"/>
      <c r="J1092" s="200"/>
      <c r="K1092" s="143" t="s">
        <v>245</v>
      </c>
      <c r="L1092" s="129"/>
      <c r="M1092" s="200"/>
      <c r="N1092" s="143" t="s">
        <v>245</v>
      </c>
      <c r="O1092" s="129"/>
      <c r="P1092" s="200"/>
      <c r="Q1092" s="143" t="s">
        <v>245</v>
      </c>
      <c r="R1092" s="129"/>
      <c r="S1092" s="200"/>
      <c r="T1092" s="144" t="s">
        <v>246</v>
      </c>
      <c r="U1092" s="172">
        <f t="shared" si="121"/>
        <v>0</v>
      </c>
      <c r="V1092" s="198" t="s">
        <v>330</v>
      </c>
      <c r="Z1092" s="253"/>
      <c r="AA1092" s="192"/>
      <c r="AB1092" s="11"/>
      <c r="AC1092" s="11"/>
      <c r="AD1092" s="189"/>
      <c r="AE1092" s="164"/>
      <c r="AF1092" s="190"/>
      <c r="AI1092" s="190"/>
      <c r="AL1092" s="190"/>
      <c r="AO1092" s="190"/>
      <c r="AR1092" s="191"/>
      <c r="AS1092" s="165"/>
      <c r="AT1092" s="187"/>
    </row>
    <row r="1093" spans="2:46" ht="15" hidden="1" customHeight="1" outlineLevel="3" x14ac:dyDescent="0.4">
      <c r="B1093" s="251"/>
      <c r="C1093" s="145"/>
      <c r="D1093" s="146"/>
      <c r="E1093" s="146"/>
      <c r="F1093" s="141"/>
      <c r="G1093" s="171"/>
      <c r="H1093" s="143" t="s">
        <v>245</v>
      </c>
      <c r="I1093" s="129"/>
      <c r="J1093" s="200"/>
      <c r="K1093" s="143" t="s">
        <v>245</v>
      </c>
      <c r="L1093" s="129"/>
      <c r="M1093" s="200"/>
      <c r="N1093" s="143" t="s">
        <v>245</v>
      </c>
      <c r="O1093" s="129"/>
      <c r="P1093" s="200"/>
      <c r="Q1093" s="143" t="s">
        <v>245</v>
      </c>
      <c r="R1093" s="129"/>
      <c r="S1093" s="200"/>
      <c r="T1093" s="144" t="s">
        <v>246</v>
      </c>
      <c r="U1093" s="172">
        <f t="shared" si="120"/>
        <v>0</v>
      </c>
      <c r="V1093" s="198" t="s">
        <v>330</v>
      </c>
      <c r="Z1093" s="253"/>
      <c r="AA1093" s="192"/>
      <c r="AB1093" s="11"/>
      <c r="AC1093" s="11"/>
      <c r="AD1093" s="189"/>
      <c r="AE1093" s="164"/>
      <c r="AF1093" s="190"/>
      <c r="AI1093" s="190"/>
      <c r="AL1093" s="190"/>
      <c r="AO1093" s="190"/>
      <c r="AR1093" s="191"/>
      <c r="AS1093" s="165"/>
      <c r="AT1093" s="187"/>
    </row>
    <row r="1094" spans="2:46" ht="15" hidden="1" customHeight="1" outlineLevel="3" x14ac:dyDescent="0.4">
      <c r="B1094" s="251"/>
      <c r="C1094" s="145"/>
      <c r="D1094" s="146"/>
      <c r="E1094" s="146"/>
      <c r="F1094" s="141"/>
      <c r="G1094" s="171"/>
      <c r="H1094" s="143" t="s">
        <v>245</v>
      </c>
      <c r="I1094" s="129"/>
      <c r="J1094" s="200"/>
      <c r="K1094" s="143" t="s">
        <v>245</v>
      </c>
      <c r="L1094" s="129"/>
      <c r="M1094" s="200"/>
      <c r="N1094" s="143" t="s">
        <v>245</v>
      </c>
      <c r="O1094" s="129"/>
      <c r="P1094" s="200"/>
      <c r="Q1094" s="143" t="s">
        <v>245</v>
      </c>
      <c r="R1094" s="129"/>
      <c r="S1094" s="200"/>
      <c r="T1094" s="144" t="s">
        <v>246</v>
      </c>
      <c r="U1094" s="172">
        <f t="shared" si="120"/>
        <v>0</v>
      </c>
      <c r="V1094" s="198" t="s">
        <v>330</v>
      </c>
      <c r="Z1094" s="253"/>
      <c r="AA1094" s="192"/>
      <c r="AB1094" s="11"/>
      <c r="AC1094" s="11"/>
      <c r="AD1094" s="189"/>
      <c r="AE1094" s="164"/>
      <c r="AF1094" s="190"/>
      <c r="AI1094" s="190"/>
      <c r="AL1094" s="190"/>
      <c r="AO1094" s="190"/>
      <c r="AR1094" s="191"/>
      <c r="AS1094" s="165"/>
      <c r="AT1094" s="187"/>
    </row>
    <row r="1095" spans="2:46" ht="15" hidden="1" customHeight="1" outlineLevel="3" x14ac:dyDescent="0.4">
      <c r="B1095" s="251"/>
      <c r="C1095" s="145"/>
      <c r="D1095" s="146"/>
      <c r="E1095" s="146"/>
      <c r="F1095" s="141"/>
      <c r="G1095" s="171"/>
      <c r="H1095" s="143" t="s">
        <v>245</v>
      </c>
      <c r="I1095" s="129"/>
      <c r="J1095" s="200"/>
      <c r="K1095" s="143" t="s">
        <v>245</v>
      </c>
      <c r="L1095" s="129"/>
      <c r="M1095" s="200"/>
      <c r="N1095" s="143" t="s">
        <v>245</v>
      </c>
      <c r="O1095" s="129"/>
      <c r="P1095" s="200"/>
      <c r="Q1095" s="143" t="s">
        <v>245</v>
      </c>
      <c r="R1095" s="129"/>
      <c r="S1095" s="200"/>
      <c r="T1095" s="144" t="s">
        <v>246</v>
      </c>
      <c r="U1095" s="172">
        <f t="shared" si="120"/>
        <v>0</v>
      </c>
      <c r="V1095" s="198" t="s">
        <v>330</v>
      </c>
      <c r="Z1095" s="253"/>
      <c r="AA1095" s="192"/>
      <c r="AB1095" s="11"/>
      <c r="AC1095" s="11"/>
      <c r="AD1095" s="189"/>
      <c r="AE1095" s="164"/>
      <c r="AF1095" s="190"/>
      <c r="AI1095" s="190"/>
      <c r="AL1095" s="190"/>
      <c r="AO1095" s="190"/>
      <c r="AR1095" s="191"/>
      <c r="AS1095" s="165"/>
      <c r="AT1095" s="187"/>
    </row>
    <row r="1096" spans="2:46" ht="15" hidden="1" customHeight="1" outlineLevel="3" x14ac:dyDescent="0.4">
      <c r="B1096" s="251"/>
      <c r="C1096" s="145"/>
      <c r="D1096" s="146"/>
      <c r="E1096" s="146"/>
      <c r="F1096" s="141"/>
      <c r="G1096" s="171"/>
      <c r="H1096" s="143" t="s">
        <v>245</v>
      </c>
      <c r="I1096" s="129"/>
      <c r="J1096" s="200"/>
      <c r="K1096" s="143" t="s">
        <v>245</v>
      </c>
      <c r="L1096" s="129"/>
      <c r="M1096" s="200"/>
      <c r="N1096" s="143" t="s">
        <v>245</v>
      </c>
      <c r="O1096" s="129"/>
      <c r="P1096" s="200"/>
      <c r="Q1096" s="143" t="s">
        <v>245</v>
      </c>
      <c r="R1096" s="129"/>
      <c r="S1096" s="200"/>
      <c r="T1096" s="144" t="s">
        <v>246</v>
      </c>
      <c r="U1096" s="172">
        <f t="shared" si="120"/>
        <v>0</v>
      </c>
      <c r="V1096" s="198" t="s">
        <v>330</v>
      </c>
      <c r="Z1096" s="253"/>
      <c r="AA1096" s="192"/>
      <c r="AB1096" s="11"/>
      <c r="AC1096" s="11"/>
      <c r="AD1096" s="189"/>
      <c r="AE1096" s="164"/>
      <c r="AF1096" s="190"/>
      <c r="AI1096" s="190"/>
      <c r="AL1096" s="190"/>
      <c r="AO1096" s="190"/>
      <c r="AR1096" s="191"/>
      <c r="AS1096" s="165"/>
      <c r="AT1096" s="187"/>
    </row>
    <row r="1097" spans="2:46" ht="15" hidden="1" customHeight="1" outlineLevel="3" x14ac:dyDescent="0.4">
      <c r="B1097" s="251"/>
      <c r="C1097" s="145"/>
      <c r="D1097" s="146"/>
      <c r="E1097" s="146"/>
      <c r="F1097" s="141"/>
      <c r="G1097" s="171"/>
      <c r="H1097" s="143" t="s">
        <v>245</v>
      </c>
      <c r="I1097" s="129"/>
      <c r="J1097" s="200"/>
      <c r="K1097" s="143" t="s">
        <v>245</v>
      </c>
      <c r="L1097" s="129"/>
      <c r="M1097" s="200"/>
      <c r="N1097" s="143" t="s">
        <v>245</v>
      </c>
      <c r="O1097" s="129"/>
      <c r="P1097" s="200"/>
      <c r="Q1097" s="143" t="s">
        <v>245</v>
      </c>
      <c r="R1097" s="129"/>
      <c r="S1097" s="200"/>
      <c r="T1097" s="144" t="s">
        <v>246</v>
      </c>
      <c r="U1097" s="172">
        <f t="shared" si="120"/>
        <v>0</v>
      </c>
      <c r="V1097" s="198" t="s">
        <v>330</v>
      </c>
      <c r="Z1097" s="253"/>
      <c r="AA1097" s="192"/>
      <c r="AB1097" s="11"/>
      <c r="AC1097" s="11"/>
      <c r="AD1097" s="189"/>
      <c r="AE1097" s="164"/>
      <c r="AF1097" s="190"/>
      <c r="AI1097" s="190"/>
      <c r="AL1097" s="190"/>
      <c r="AO1097" s="190"/>
      <c r="AR1097" s="191"/>
      <c r="AS1097" s="165"/>
      <c r="AT1097" s="187"/>
    </row>
    <row r="1098" spans="2:46" ht="15" hidden="1" customHeight="1" outlineLevel="3" x14ac:dyDescent="0.4">
      <c r="B1098" s="251"/>
      <c r="C1098" s="145"/>
      <c r="D1098" s="146"/>
      <c r="E1098" s="146"/>
      <c r="F1098" s="141"/>
      <c r="G1098" s="171"/>
      <c r="H1098" s="143" t="s">
        <v>245</v>
      </c>
      <c r="I1098" s="129"/>
      <c r="J1098" s="200"/>
      <c r="K1098" s="143" t="s">
        <v>245</v>
      </c>
      <c r="L1098" s="129"/>
      <c r="M1098" s="200"/>
      <c r="N1098" s="143" t="s">
        <v>245</v>
      </c>
      <c r="O1098" s="129"/>
      <c r="P1098" s="200"/>
      <c r="Q1098" s="143" t="s">
        <v>245</v>
      </c>
      <c r="R1098" s="129"/>
      <c r="S1098" s="200"/>
      <c r="T1098" s="144" t="s">
        <v>246</v>
      </c>
      <c r="U1098" s="172">
        <f t="shared" si="120"/>
        <v>0</v>
      </c>
      <c r="V1098" s="198" t="s">
        <v>330</v>
      </c>
      <c r="Z1098" s="253"/>
      <c r="AA1098" s="192"/>
      <c r="AB1098" s="11"/>
      <c r="AC1098" s="11"/>
      <c r="AD1098" s="189"/>
      <c r="AE1098" s="164"/>
      <c r="AF1098" s="190"/>
      <c r="AI1098" s="190"/>
      <c r="AL1098" s="190"/>
      <c r="AO1098" s="190"/>
      <c r="AR1098" s="191"/>
      <c r="AS1098" s="165"/>
      <c r="AT1098" s="187"/>
    </row>
    <row r="1099" spans="2:46" ht="15" hidden="1" customHeight="1" outlineLevel="3" x14ac:dyDescent="0.4">
      <c r="B1099" s="251"/>
      <c r="C1099" s="145"/>
      <c r="D1099" s="146"/>
      <c r="E1099" s="146"/>
      <c r="F1099" s="141"/>
      <c r="G1099" s="171"/>
      <c r="H1099" s="143" t="s">
        <v>245</v>
      </c>
      <c r="I1099" s="129"/>
      <c r="J1099" s="200"/>
      <c r="K1099" s="143" t="s">
        <v>245</v>
      </c>
      <c r="L1099" s="129"/>
      <c r="M1099" s="200"/>
      <c r="N1099" s="143" t="s">
        <v>245</v>
      </c>
      <c r="O1099" s="129"/>
      <c r="P1099" s="200"/>
      <c r="Q1099" s="143" t="s">
        <v>245</v>
      </c>
      <c r="R1099" s="129"/>
      <c r="S1099" s="200"/>
      <c r="T1099" s="144" t="s">
        <v>246</v>
      </c>
      <c r="U1099" s="172">
        <f t="shared" si="120"/>
        <v>0</v>
      </c>
      <c r="V1099" s="198" t="s">
        <v>330</v>
      </c>
      <c r="Z1099" s="253"/>
      <c r="AA1099" s="192"/>
      <c r="AB1099" s="11"/>
      <c r="AC1099" s="11"/>
      <c r="AD1099" s="189"/>
      <c r="AE1099" s="164"/>
      <c r="AF1099" s="190"/>
      <c r="AI1099" s="190"/>
      <c r="AL1099" s="190"/>
      <c r="AO1099" s="190"/>
      <c r="AR1099" s="191"/>
      <c r="AS1099" s="165"/>
      <c r="AT1099" s="187"/>
    </row>
    <row r="1100" spans="2:46" ht="15" hidden="1" customHeight="1" outlineLevel="3" x14ac:dyDescent="0.4">
      <c r="B1100" s="251"/>
      <c r="C1100" s="145"/>
      <c r="D1100" s="146"/>
      <c r="E1100" s="146"/>
      <c r="F1100" s="141"/>
      <c r="G1100" s="171"/>
      <c r="H1100" s="143" t="s">
        <v>245</v>
      </c>
      <c r="I1100" s="129"/>
      <c r="J1100" s="200"/>
      <c r="K1100" s="143" t="s">
        <v>245</v>
      </c>
      <c r="L1100" s="129"/>
      <c r="M1100" s="200"/>
      <c r="N1100" s="143" t="s">
        <v>245</v>
      </c>
      <c r="O1100" s="129"/>
      <c r="P1100" s="200"/>
      <c r="Q1100" s="143" t="s">
        <v>245</v>
      </c>
      <c r="R1100" s="129"/>
      <c r="S1100" s="200"/>
      <c r="T1100" s="144" t="s">
        <v>246</v>
      </c>
      <c r="U1100" s="172">
        <f t="shared" si="120"/>
        <v>0</v>
      </c>
      <c r="V1100" s="198" t="s">
        <v>330</v>
      </c>
      <c r="Z1100" s="253"/>
      <c r="AA1100" s="192"/>
      <c r="AB1100" s="11"/>
      <c r="AC1100" s="11"/>
      <c r="AD1100" s="189"/>
      <c r="AE1100" s="164"/>
      <c r="AF1100" s="190"/>
      <c r="AI1100" s="190"/>
      <c r="AL1100" s="190"/>
      <c r="AO1100" s="190"/>
      <c r="AR1100" s="191"/>
      <c r="AS1100" s="165"/>
      <c r="AT1100" s="187"/>
    </row>
    <row r="1101" spans="2:46" ht="15" hidden="1" customHeight="1" outlineLevel="3" x14ac:dyDescent="0.4">
      <c r="B1101" s="251"/>
      <c r="C1101" s="147"/>
      <c r="D1101" s="147"/>
      <c r="E1101" s="147"/>
      <c r="F1101" s="141"/>
      <c r="G1101" s="171"/>
      <c r="H1101" s="143" t="s">
        <v>245</v>
      </c>
      <c r="I1101" s="129"/>
      <c r="J1101" s="200"/>
      <c r="K1101" s="143" t="s">
        <v>245</v>
      </c>
      <c r="L1101" s="129"/>
      <c r="M1101" s="200"/>
      <c r="N1101" s="143" t="s">
        <v>245</v>
      </c>
      <c r="O1101" s="129"/>
      <c r="P1101" s="200"/>
      <c r="Q1101" s="143" t="s">
        <v>245</v>
      </c>
      <c r="R1101" s="129"/>
      <c r="S1101" s="200"/>
      <c r="T1101" s="144" t="s">
        <v>246</v>
      </c>
      <c r="U1101" s="172">
        <f t="shared" si="120"/>
        <v>0</v>
      </c>
      <c r="V1101" s="198" t="s">
        <v>330</v>
      </c>
      <c r="Z1101" s="253"/>
      <c r="AA1101" s="1"/>
      <c r="AB1101" s="1"/>
      <c r="AC1101" s="1"/>
      <c r="AD1101" s="189"/>
      <c r="AE1101" s="164"/>
      <c r="AF1101" s="190"/>
      <c r="AI1101" s="190"/>
      <c r="AL1101" s="190"/>
      <c r="AO1101" s="190"/>
      <c r="AR1101" s="191"/>
      <c r="AS1101" s="165"/>
      <c r="AT1101" s="187"/>
    </row>
    <row r="1102" spans="2:46" ht="15" hidden="1" customHeight="1" outlineLevel="3" x14ac:dyDescent="0.4">
      <c r="B1102" s="251"/>
      <c r="C1102" s="147"/>
      <c r="D1102" s="147"/>
      <c r="E1102" s="147"/>
      <c r="F1102" s="141"/>
      <c r="G1102" s="171"/>
      <c r="H1102" s="143" t="s">
        <v>245</v>
      </c>
      <c r="I1102" s="129"/>
      <c r="J1102" s="200"/>
      <c r="K1102" s="143" t="s">
        <v>245</v>
      </c>
      <c r="L1102" s="129"/>
      <c r="M1102" s="200"/>
      <c r="N1102" s="143" t="s">
        <v>245</v>
      </c>
      <c r="O1102" s="129"/>
      <c r="P1102" s="200"/>
      <c r="Q1102" s="143" t="s">
        <v>245</v>
      </c>
      <c r="R1102" s="129"/>
      <c r="S1102" s="200"/>
      <c r="T1102" s="144" t="s">
        <v>246</v>
      </c>
      <c r="U1102" s="172">
        <f t="shared" si="120"/>
        <v>0</v>
      </c>
      <c r="V1102" s="198" t="s">
        <v>330</v>
      </c>
      <c r="Z1102" s="253"/>
      <c r="AA1102" s="1"/>
      <c r="AB1102" s="1"/>
      <c r="AC1102" s="1"/>
      <c r="AD1102" s="189"/>
      <c r="AE1102" s="164"/>
      <c r="AF1102" s="190"/>
      <c r="AI1102" s="190"/>
      <c r="AL1102" s="190"/>
      <c r="AO1102" s="190"/>
      <c r="AR1102" s="191"/>
      <c r="AS1102" s="165"/>
      <c r="AT1102" s="187"/>
    </row>
    <row r="1103" spans="2:46" ht="15" hidden="1" customHeight="1" outlineLevel="3" x14ac:dyDescent="0.4">
      <c r="B1103" s="251"/>
      <c r="C1103" s="147"/>
      <c r="D1103" s="147"/>
      <c r="E1103" s="147"/>
      <c r="F1103" s="141"/>
      <c r="G1103" s="171"/>
      <c r="H1103" s="143" t="s">
        <v>245</v>
      </c>
      <c r="I1103" s="129"/>
      <c r="J1103" s="200"/>
      <c r="K1103" s="143" t="s">
        <v>245</v>
      </c>
      <c r="L1103" s="129"/>
      <c r="M1103" s="200"/>
      <c r="N1103" s="143" t="s">
        <v>245</v>
      </c>
      <c r="O1103" s="129"/>
      <c r="P1103" s="200"/>
      <c r="Q1103" s="143" t="s">
        <v>245</v>
      </c>
      <c r="R1103" s="129"/>
      <c r="S1103" s="200"/>
      <c r="T1103" s="144" t="s">
        <v>246</v>
      </c>
      <c r="U1103" s="172">
        <f>PRODUCT(G1103,I1103,L1103,O1103,R1103)</f>
        <v>0</v>
      </c>
      <c r="V1103" s="198" t="s">
        <v>330</v>
      </c>
      <c r="Z1103" s="253"/>
      <c r="AA1103" s="1"/>
      <c r="AB1103" s="1"/>
      <c r="AC1103" s="1"/>
      <c r="AD1103" s="189"/>
      <c r="AE1103" s="164"/>
      <c r="AF1103" s="190"/>
      <c r="AI1103" s="190"/>
      <c r="AL1103" s="190"/>
      <c r="AO1103" s="190"/>
      <c r="AR1103" s="191"/>
      <c r="AS1103" s="165"/>
      <c r="AT1103" s="187"/>
    </row>
    <row r="1104" spans="2:46" ht="15" customHeight="1" outlineLevel="2" collapsed="1" x14ac:dyDescent="0.4">
      <c r="B1104" s="252"/>
      <c r="C1104" s="149"/>
      <c r="D1104" s="155"/>
      <c r="E1104" s="149"/>
      <c r="F1104" s="150"/>
      <c r="G1104" s="180"/>
      <c r="H1104" s="152"/>
      <c r="I1104" s="136"/>
      <c r="J1104" s="136"/>
      <c r="K1104" s="152"/>
      <c r="L1104" s="136"/>
      <c r="M1104" s="136"/>
      <c r="N1104" s="152"/>
      <c r="O1104" s="136"/>
      <c r="P1104" s="136"/>
      <c r="Q1104" s="152"/>
      <c r="R1104" s="136"/>
      <c r="S1104" s="136"/>
      <c r="T1104" s="127" t="s">
        <v>253</v>
      </c>
      <c r="U1104" s="172">
        <f>ROUNDDOWN(SUM(U1074:U1103),-3)</f>
        <v>0</v>
      </c>
      <c r="V1104" s="138"/>
      <c r="Z1104" s="253"/>
      <c r="AA1104" s="1"/>
      <c r="AB1104" s="1"/>
      <c r="AC1104" s="1"/>
      <c r="AD1104" s="189"/>
      <c r="AE1104" s="194"/>
      <c r="AF1104" s="190"/>
      <c r="AI1104" s="190"/>
      <c r="AL1104" s="190"/>
      <c r="AO1104" s="190"/>
      <c r="AR1104" s="182"/>
      <c r="AS1104" s="165"/>
      <c r="AT1104" s="187"/>
    </row>
    <row r="1105" spans="2:46" ht="15" customHeight="1" outlineLevel="2" x14ac:dyDescent="0.4">
      <c r="B1105" s="250" t="s">
        <v>292</v>
      </c>
      <c r="C1105" s="133" t="str">
        <f>IF('03-1_収支予算書'!B97="","",'03-1_収支予算書'!B97)</f>
        <v/>
      </c>
      <c r="D1105" s="134" t="e">
        <f>IF('03-1_収支予算書'!C97="","",'03-1_収支予算書'!C97)*1000</f>
        <v>#VALUE!</v>
      </c>
      <c r="E1105" s="134" t="e">
        <f>IF('03-1_収支予算書'!D97="","",'03-1_収支予算書'!D97)*1000</f>
        <v>#VALUE!</v>
      </c>
      <c r="F1105" s="150"/>
      <c r="G1105" s="179"/>
      <c r="H1105" s="136"/>
      <c r="I1105" s="136"/>
      <c r="J1105" s="136"/>
      <c r="K1105" s="136"/>
      <c r="L1105" s="136"/>
      <c r="M1105" s="136"/>
      <c r="N1105" s="136"/>
      <c r="O1105" s="136"/>
      <c r="P1105" s="136"/>
      <c r="Q1105" s="136"/>
      <c r="R1105" s="136"/>
      <c r="S1105" s="136"/>
      <c r="T1105" s="136"/>
      <c r="U1105" s="175"/>
      <c r="V1105" s="138"/>
      <c r="Z1105" s="253"/>
      <c r="AA1105" s="1"/>
      <c r="AB1105" s="186"/>
      <c r="AC1105" s="186"/>
      <c r="AD1105" s="189"/>
      <c r="AT1105" s="187"/>
    </row>
    <row r="1106" spans="2:46" ht="15" customHeight="1" outlineLevel="2" x14ac:dyDescent="0.4">
      <c r="B1106" s="251"/>
      <c r="C1106" s="139" t="s">
        <v>244</v>
      </c>
      <c r="D1106" s="140">
        <f>ROUNDDOWN(SUMIF(V1106:V1135,"助成金以外からの支出",U1106:U1135),-3)</f>
        <v>0</v>
      </c>
      <c r="E1106" s="140">
        <f>ROUNDDOWN(SUMIF(V1106:V1135,"助成金からの支出",U1106:U1135),-3)</f>
        <v>0</v>
      </c>
      <c r="F1106" s="141"/>
      <c r="G1106" s="171"/>
      <c r="H1106" s="143" t="s">
        <v>245</v>
      </c>
      <c r="I1106" s="129"/>
      <c r="J1106" s="200"/>
      <c r="K1106" s="143" t="s">
        <v>245</v>
      </c>
      <c r="L1106" s="129"/>
      <c r="M1106" s="200"/>
      <c r="N1106" s="143" t="s">
        <v>245</v>
      </c>
      <c r="O1106" s="129"/>
      <c r="P1106" s="200"/>
      <c r="Q1106" s="143" t="s">
        <v>245</v>
      </c>
      <c r="R1106" s="129"/>
      <c r="S1106" s="200"/>
      <c r="T1106" s="144" t="s">
        <v>246</v>
      </c>
      <c r="U1106" s="172">
        <f>PRODUCT(G1106,I1106,L1106,O1106,R1106)</f>
        <v>0</v>
      </c>
      <c r="V1106" s="198" t="s">
        <v>330</v>
      </c>
      <c r="Z1106" s="253"/>
      <c r="AA1106" s="188"/>
      <c r="AB1106" s="163"/>
      <c r="AC1106" s="163"/>
      <c r="AD1106" s="189"/>
      <c r="AE1106" s="164"/>
      <c r="AF1106" s="190"/>
      <c r="AI1106" s="190"/>
      <c r="AL1106" s="190"/>
      <c r="AO1106" s="190"/>
      <c r="AR1106" s="191"/>
      <c r="AS1106" s="165"/>
      <c r="AT1106" s="187"/>
    </row>
    <row r="1107" spans="2:46" ht="15" customHeight="1" outlineLevel="2" x14ac:dyDescent="0.4">
      <c r="B1107" s="251"/>
      <c r="C1107" s="145" t="s">
        <v>250</v>
      </c>
      <c r="D1107" s="146" t="e">
        <f>IF(EXACT(D1105,D1106),"一致","不一致")</f>
        <v>#VALUE!</v>
      </c>
      <c r="E1107" s="146" t="e">
        <f>IF(EXACT(E1105,E1106),"一致","不一致")</f>
        <v>#VALUE!</v>
      </c>
      <c r="F1107" s="141"/>
      <c r="G1107" s="171"/>
      <c r="H1107" s="143" t="s">
        <v>245</v>
      </c>
      <c r="I1107" s="129"/>
      <c r="J1107" s="200"/>
      <c r="K1107" s="143" t="s">
        <v>245</v>
      </c>
      <c r="L1107" s="129"/>
      <c r="M1107" s="200"/>
      <c r="N1107" s="143" t="s">
        <v>245</v>
      </c>
      <c r="O1107" s="129"/>
      <c r="P1107" s="200"/>
      <c r="Q1107" s="143" t="s">
        <v>245</v>
      </c>
      <c r="R1107" s="129"/>
      <c r="S1107" s="200"/>
      <c r="T1107" s="144" t="s">
        <v>246</v>
      </c>
      <c r="U1107" s="172">
        <f>PRODUCT(G1107,I1107,L1107,O1107,R1107)</f>
        <v>0</v>
      </c>
      <c r="V1107" s="198" t="s">
        <v>330</v>
      </c>
      <c r="Z1107" s="253"/>
      <c r="AA1107" s="192"/>
      <c r="AB1107" s="11"/>
      <c r="AC1107" s="11"/>
      <c r="AD1107" s="189"/>
      <c r="AE1107" s="164"/>
      <c r="AF1107" s="190"/>
      <c r="AI1107" s="190"/>
      <c r="AL1107" s="190"/>
      <c r="AO1107" s="190"/>
      <c r="AR1107" s="191"/>
      <c r="AS1107" s="165"/>
      <c r="AT1107" s="187"/>
    </row>
    <row r="1108" spans="2:46" ht="15" customHeight="1" outlineLevel="2" x14ac:dyDescent="0.4">
      <c r="B1108" s="251"/>
      <c r="C1108" s="145"/>
      <c r="D1108" s="146"/>
      <c r="E1108" s="146"/>
      <c r="F1108" s="141"/>
      <c r="G1108" s="171"/>
      <c r="H1108" s="143" t="s">
        <v>245</v>
      </c>
      <c r="I1108" s="129"/>
      <c r="J1108" s="200"/>
      <c r="K1108" s="143" t="s">
        <v>245</v>
      </c>
      <c r="L1108" s="129"/>
      <c r="M1108" s="200"/>
      <c r="N1108" s="143" t="s">
        <v>245</v>
      </c>
      <c r="O1108" s="129"/>
      <c r="P1108" s="200"/>
      <c r="Q1108" s="143" t="s">
        <v>245</v>
      </c>
      <c r="R1108" s="129"/>
      <c r="S1108" s="200"/>
      <c r="T1108" s="144" t="s">
        <v>246</v>
      </c>
      <c r="U1108" s="172">
        <f>PRODUCT(G1108,I1108,L1108,O1108,R1108)</f>
        <v>0</v>
      </c>
      <c r="V1108" s="198" t="s">
        <v>330</v>
      </c>
      <c r="Z1108" s="253"/>
      <c r="AA1108" s="192"/>
      <c r="AB1108" s="11"/>
      <c r="AC1108" s="11"/>
      <c r="AD1108" s="189"/>
      <c r="AE1108" s="164"/>
      <c r="AF1108" s="190"/>
      <c r="AI1108" s="190"/>
      <c r="AL1108" s="190"/>
      <c r="AO1108" s="190"/>
      <c r="AR1108" s="191"/>
      <c r="AS1108" s="165"/>
      <c r="AT1108" s="187"/>
    </row>
    <row r="1109" spans="2:46" ht="15" customHeight="1" outlineLevel="2" x14ac:dyDescent="0.4">
      <c r="B1109" s="251"/>
      <c r="C1109" s="145"/>
      <c r="D1109" s="146"/>
      <c r="E1109" s="146"/>
      <c r="F1109" s="141"/>
      <c r="G1109" s="171"/>
      <c r="H1109" s="143" t="s">
        <v>245</v>
      </c>
      <c r="I1109" s="129"/>
      <c r="J1109" s="200"/>
      <c r="K1109" s="143" t="s">
        <v>245</v>
      </c>
      <c r="L1109" s="129"/>
      <c r="M1109" s="200"/>
      <c r="N1109" s="143" t="s">
        <v>245</v>
      </c>
      <c r="O1109" s="129"/>
      <c r="P1109" s="200"/>
      <c r="Q1109" s="143" t="s">
        <v>245</v>
      </c>
      <c r="R1109" s="129"/>
      <c r="S1109" s="200"/>
      <c r="T1109" s="144" t="s">
        <v>246</v>
      </c>
      <c r="U1109" s="172">
        <f>PRODUCT(G1109,I1109,L1109,O1109,R1109)</f>
        <v>0</v>
      </c>
      <c r="V1109" s="198" t="s">
        <v>330</v>
      </c>
      <c r="Z1109" s="253"/>
      <c r="AA1109" s="192"/>
      <c r="AB1109" s="11"/>
      <c r="AC1109" s="11"/>
      <c r="AD1109" s="189"/>
      <c r="AE1109" s="164"/>
      <c r="AF1109" s="190"/>
      <c r="AI1109" s="190"/>
      <c r="AL1109" s="190"/>
      <c r="AO1109" s="190"/>
      <c r="AR1109" s="191"/>
      <c r="AS1109" s="165"/>
      <c r="AT1109" s="187"/>
    </row>
    <row r="1110" spans="2:46" ht="15" customHeight="1" outlineLevel="2" x14ac:dyDescent="0.4">
      <c r="B1110" s="251"/>
      <c r="C1110" s="145"/>
      <c r="D1110" s="146"/>
      <c r="E1110" s="146"/>
      <c r="F1110" s="141"/>
      <c r="G1110" s="171"/>
      <c r="H1110" s="143" t="s">
        <v>245</v>
      </c>
      <c r="I1110" s="129"/>
      <c r="J1110" s="200"/>
      <c r="K1110" s="143" t="s">
        <v>245</v>
      </c>
      <c r="L1110" s="129"/>
      <c r="M1110" s="200"/>
      <c r="N1110" s="143" t="s">
        <v>245</v>
      </c>
      <c r="O1110" s="129"/>
      <c r="P1110" s="200"/>
      <c r="Q1110" s="143" t="s">
        <v>245</v>
      </c>
      <c r="R1110" s="129"/>
      <c r="S1110" s="200"/>
      <c r="T1110" s="144" t="s">
        <v>246</v>
      </c>
      <c r="U1110" s="172">
        <f t="shared" ref="U1110:U1134" si="122">PRODUCT(G1110,I1110,L1110,O1110,R1110)</f>
        <v>0</v>
      </c>
      <c r="V1110" s="198" t="s">
        <v>330</v>
      </c>
      <c r="Z1110" s="253"/>
      <c r="AA1110" s="192"/>
      <c r="AB1110" s="11"/>
      <c r="AC1110" s="11"/>
      <c r="AD1110" s="189"/>
      <c r="AE1110" s="164"/>
      <c r="AF1110" s="190"/>
      <c r="AI1110" s="190"/>
      <c r="AL1110" s="190"/>
      <c r="AO1110" s="190"/>
      <c r="AR1110" s="191"/>
      <c r="AS1110" s="165"/>
      <c r="AT1110" s="187"/>
    </row>
    <row r="1111" spans="2:46" ht="15" customHeight="1" outlineLevel="2" x14ac:dyDescent="0.4">
      <c r="B1111" s="251"/>
      <c r="C1111" s="145"/>
      <c r="D1111" s="146"/>
      <c r="E1111" s="146"/>
      <c r="F1111" s="141"/>
      <c r="G1111" s="171"/>
      <c r="H1111" s="143" t="s">
        <v>245</v>
      </c>
      <c r="I1111" s="129"/>
      <c r="J1111" s="200"/>
      <c r="K1111" s="143" t="s">
        <v>245</v>
      </c>
      <c r="L1111" s="129"/>
      <c r="M1111" s="200"/>
      <c r="N1111" s="143" t="s">
        <v>245</v>
      </c>
      <c r="O1111" s="129"/>
      <c r="P1111" s="200"/>
      <c r="Q1111" s="143" t="s">
        <v>245</v>
      </c>
      <c r="R1111" s="129"/>
      <c r="S1111" s="200"/>
      <c r="T1111" s="144" t="s">
        <v>246</v>
      </c>
      <c r="U1111" s="172">
        <f t="shared" si="122"/>
        <v>0</v>
      </c>
      <c r="V1111" s="198" t="s">
        <v>330</v>
      </c>
      <c r="Z1111" s="253"/>
      <c r="AA1111" s="192"/>
      <c r="AB1111" s="11"/>
      <c r="AC1111" s="11"/>
      <c r="AD1111" s="189"/>
      <c r="AE1111" s="164"/>
      <c r="AF1111" s="190"/>
      <c r="AI1111" s="190"/>
      <c r="AL1111" s="190"/>
      <c r="AO1111" s="190"/>
      <c r="AR1111" s="191"/>
      <c r="AS1111" s="165"/>
      <c r="AT1111" s="187"/>
    </row>
    <row r="1112" spans="2:46" ht="15" customHeight="1" outlineLevel="2" x14ac:dyDescent="0.4">
      <c r="B1112" s="251"/>
      <c r="C1112" s="145"/>
      <c r="D1112" s="146"/>
      <c r="E1112" s="146"/>
      <c r="F1112" s="141"/>
      <c r="G1112" s="171"/>
      <c r="H1112" s="143" t="s">
        <v>245</v>
      </c>
      <c r="I1112" s="129"/>
      <c r="J1112" s="200"/>
      <c r="K1112" s="143" t="s">
        <v>245</v>
      </c>
      <c r="L1112" s="129"/>
      <c r="M1112" s="200"/>
      <c r="N1112" s="143" t="s">
        <v>245</v>
      </c>
      <c r="O1112" s="129"/>
      <c r="P1112" s="200"/>
      <c r="Q1112" s="143" t="s">
        <v>245</v>
      </c>
      <c r="R1112" s="129"/>
      <c r="S1112" s="200"/>
      <c r="T1112" s="144" t="s">
        <v>246</v>
      </c>
      <c r="U1112" s="172">
        <f t="shared" si="122"/>
        <v>0</v>
      </c>
      <c r="V1112" s="198" t="s">
        <v>330</v>
      </c>
      <c r="Z1112" s="253"/>
      <c r="AA1112" s="192"/>
      <c r="AB1112" s="11"/>
      <c r="AC1112" s="11"/>
      <c r="AD1112" s="189"/>
      <c r="AE1112" s="164"/>
      <c r="AF1112" s="190"/>
      <c r="AI1112" s="190"/>
      <c r="AL1112" s="190"/>
      <c r="AO1112" s="190"/>
      <c r="AR1112" s="191"/>
      <c r="AS1112" s="165"/>
      <c r="AT1112" s="187"/>
    </row>
    <row r="1113" spans="2:46" ht="15" customHeight="1" outlineLevel="2" x14ac:dyDescent="0.4">
      <c r="B1113" s="251"/>
      <c r="C1113" s="145"/>
      <c r="D1113" s="146"/>
      <c r="E1113" s="146"/>
      <c r="F1113" s="141"/>
      <c r="G1113" s="171"/>
      <c r="H1113" s="143" t="s">
        <v>245</v>
      </c>
      <c r="I1113" s="129"/>
      <c r="J1113" s="200"/>
      <c r="K1113" s="143" t="s">
        <v>245</v>
      </c>
      <c r="L1113" s="129"/>
      <c r="M1113" s="200"/>
      <c r="N1113" s="143" t="s">
        <v>245</v>
      </c>
      <c r="O1113" s="129"/>
      <c r="P1113" s="200"/>
      <c r="Q1113" s="143" t="s">
        <v>245</v>
      </c>
      <c r="R1113" s="129"/>
      <c r="S1113" s="200"/>
      <c r="T1113" s="144" t="s">
        <v>246</v>
      </c>
      <c r="U1113" s="172">
        <f t="shared" si="122"/>
        <v>0</v>
      </c>
      <c r="V1113" s="198" t="s">
        <v>330</v>
      </c>
      <c r="Z1113" s="253"/>
      <c r="AA1113" s="192"/>
      <c r="AB1113" s="11"/>
      <c r="AC1113" s="11"/>
      <c r="AD1113" s="189"/>
      <c r="AE1113" s="164"/>
      <c r="AF1113" s="190"/>
      <c r="AI1113" s="190"/>
      <c r="AL1113" s="190"/>
      <c r="AO1113" s="190"/>
      <c r="AR1113" s="191"/>
      <c r="AS1113" s="165"/>
      <c r="AT1113" s="187"/>
    </row>
    <row r="1114" spans="2:46" ht="15" customHeight="1" outlineLevel="2" x14ac:dyDescent="0.4">
      <c r="B1114" s="251"/>
      <c r="C1114" s="145"/>
      <c r="D1114" s="146"/>
      <c r="E1114" s="146"/>
      <c r="F1114" s="141"/>
      <c r="G1114" s="171"/>
      <c r="H1114" s="143" t="s">
        <v>245</v>
      </c>
      <c r="I1114" s="129"/>
      <c r="J1114" s="200"/>
      <c r="K1114" s="143" t="s">
        <v>245</v>
      </c>
      <c r="L1114" s="129"/>
      <c r="M1114" s="200"/>
      <c r="N1114" s="143" t="s">
        <v>245</v>
      </c>
      <c r="O1114" s="129"/>
      <c r="P1114" s="200"/>
      <c r="Q1114" s="143" t="s">
        <v>245</v>
      </c>
      <c r="R1114" s="129"/>
      <c r="S1114" s="200"/>
      <c r="T1114" s="144" t="s">
        <v>246</v>
      </c>
      <c r="U1114" s="172">
        <f t="shared" si="122"/>
        <v>0</v>
      </c>
      <c r="V1114" s="198" t="s">
        <v>330</v>
      </c>
      <c r="Z1114" s="253"/>
      <c r="AA1114" s="192"/>
      <c r="AB1114" s="11"/>
      <c r="AC1114" s="11"/>
      <c r="AD1114" s="189"/>
      <c r="AE1114" s="164"/>
      <c r="AF1114" s="190"/>
      <c r="AI1114" s="190"/>
      <c r="AL1114" s="190"/>
      <c r="AO1114" s="190"/>
      <c r="AR1114" s="191"/>
      <c r="AS1114" s="165"/>
      <c r="AT1114" s="187"/>
    </row>
    <row r="1115" spans="2:46" ht="15" customHeight="1" outlineLevel="2" x14ac:dyDescent="0.4">
      <c r="B1115" s="251"/>
      <c r="C1115" s="145"/>
      <c r="D1115" s="146"/>
      <c r="E1115" s="146"/>
      <c r="F1115" s="141"/>
      <c r="G1115" s="171"/>
      <c r="H1115" s="143" t="s">
        <v>245</v>
      </c>
      <c r="I1115" s="129"/>
      <c r="J1115" s="200"/>
      <c r="K1115" s="143" t="s">
        <v>245</v>
      </c>
      <c r="L1115" s="129"/>
      <c r="M1115" s="200"/>
      <c r="N1115" s="143" t="s">
        <v>245</v>
      </c>
      <c r="O1115" s="129"/>
      <c r="P1115" s="200"/>
      <c r="Q1115" s="143" t="s">
        <v>245</v>
      </c>
      <c r="R1115" s="129"/>
      <c r="S1115" s="200"/>
      <c r="T1115" s="144" t="s">
        <v>246</v>
      </c>
      <c r="U1115" s="172">
        <f t="shared" si="122"/>
        <v>0</v>
      </c>
      <c r="V1115" s="198" t="s">
        <v>330</v>
      </c>
      <c r="Z1115" s="253"/>
      <c r="AA1115" s="192"/>
      <c r="AB1115" s="11"/>
      <c r="AC1115" s="11"/>
      <c r="AD1115" s="189"/>
      <c r="AE1115" s="164"/>
      <c r="AF1115" s="190"/>
      <c r="AI1115" s="190"/>
      <c r="AL1115" s="190"/>
      <c r="AO1115" s="190"/>
      <c r="AR1115" s="191"/>
      <c r="AS1115" s="165"/>
      <c r="AT1115" s="187"/>
    </row>
    <row r="1116" spans="2:46" ht="15" hidden="1" customHeight="1" outlineLevel="3" x14ac:dyDescent="0.4">
      <c r="B1116" s="251"/>
      <c r="C1116" s="145"/>
      <c r="D1116" s="146"/>
      <c r="E1116" s="146"/>
      <c r="F1116" s="141"/>
      <c r="G1116" s="171"/>
      <c r="H1116" s="143" t="s">
        <v>245</v>
      </c>
      <c r="I1116" s="129"/>
      <c r="J1116" s="200"/>
      <c r="K1116" s="143" t="s">
        <v>245</v>
      </c>
      <c r="L1116" s="129"/>
      <c r="M1116" s="200"/>
      <c r="N1116" s="143" t="s">
        <v>245</v>
      </c>
      <c r="O1116" s="129"/>
      <c r="P1116" s="200"/>
      <c r="Q1116" s="143" t="s">
        <v>245</v>
      </c>
      <c r="R1116" s="129"/>
      <c r="S1116" s="200"/>
      <c r="T1116" s="144" t="s">
        <v>246</v>
      </c>
      <c r="U1116" s="172">
        <f t="shared" si="122"/>
        <v>0</v>
      </c>
      <c r="V1116" s="198" t="s">
        <v>330</v>
      </c>
      <c r="Z1116" s="253"/>
      <c r="AA1116" s="192"/>
      <c r="AB1116" s="11"/>
      <c r="AC1116" s="11"/>
      <c r="AD1116" s="189"/>
      <c r="AE1116" s="164"/>
      <c r="AF1116" s="190"/>
      <c r="AI1116" s="190"/>
      <c r="AL1116" s="190"/>
      <c r="AO1116" s="190"/>
      <c r="AR1116" s="191"/>
      <c r="AS1116" s="165"/>
      <c r="AT1116" s="187"/>
    </row>
    <row r="1117" spans="2:46" ht="15" hidden="1" customHeight="1" outlineLevel="3" x14ac:dyDescent="0.4">
      <c r="B1117" s="251"/>
      <c r="C1117" s="145"/>
      <c r="D1117" s="146"/>
      <c r="E1117" s="146"/>
      <c r="F1117" s="141"/>
      <c r="G1117" s="171"/>
      <c r="H1117" s="143" t="s">
        <v>245</v>
      </c>
      <c r="I1117" s="129"/>
      <c r="J1117" s="200"/>
      <c r="K1117" s="143" t="s">
        <v>245</v>
      </c>
      <c r="L1117" s="129"/>
      <c r="M1117" s="200"/>
      <c r="N1117" s="143" t="s">
        <v>245</v>
      </c>
      <c r="O1117" s="129"/>
      <c r="P1117" s="200"/>
      <c r="Q1117" s="143" t="s">
        <v>245</v>
      </c>
      <c r="R1117" s="129"/>
      <c r="S1117" s="200"/>
      <c r="T1117" s="144" t="s">
        <v>246</v>
      </c>
      <c r="U1117" s="172">
        <f t="shared" si="122"/>
        <v>0</v>
      </c>
      <c r="V1117" s="198" t="s">
        <v>330</v>
      </c>
      <c r="Z1117" s="253"/>
      <c r="AA1117" s="192"/>
      <c r="AB1117" s="11"/>
      <c r="AC1117" s="11"/>
      <c r="AD1117" s="189"/>
      <c r="AE1117" s="164"/>
      <c r="AF1117" s="190"/>
      <c r="AI1117" s="190"/>
      <c r="AL1117" s="190"/>
      <c r="AO1117" s="190"/>
      <c r="AR1117" s="191"/>
      <c r="AS1117" s="165"/>
      <c r="AT1117" s="187"/>
    </row>
    <row r="1118" spans="2:46" ht="15" hidden="1" customHeight="1" outlineLevel="3" x14ac:dyDescent="0.4">
      <c r="B1118" s="251"/>
      <c r="C1118" s="145"/>
      <c r="D1118" s="146"/>
      <c r="E1118" s="146"/>
      <c r="F1118" s="141"/>
      <c r="G1118" s="171"/>
      <c r="H1118" s="143" t="s">
        <v>245</v>
      </c>
      <c r="I1118" s="129"/>
      <c r="J1118" s="200"/>
      <c r="K1118" s="143" t="s">
        <v>245</v>
      </c>
      <c r="L1118" s="129"/>
      <c r="M1118" s="200"/>
      <c r="N1118" s="143" t="s">
        <v>245</v>
      </c>
      <c r="O1118" s="129"/>
      <c r="P1118" s="200"/>
      <c r="Q1118" s="143" t="s">
        <v>245</v>
      </c>
      <c r="R1118" s="129"/>
      <c r="S1118" s="200"/>
      <c r="T1118" s="144" t="s">
        <v>246</v>
      </c>
      <c r="U1118" s="172">
        <f t="shared" si="122"/>
        <v>0</v>
      </c>
      <c r="V1118" s="198" t="s">
        <v>330</v>
      </c>
      <c r="Z1118" s="253"/>
      <c r="AA1118" s="192"/>
      <c r="AB1118" s="11"/>
      <c r="AC1118" s="11"/>
      <c r="AD1118" s="189"/>
      <c r="AE1118" s="164"/>
      <c r="AF1118" s="190"/>
      <c r="AI1118" s="190"/>
      <c r="AL1118" s="190"/>
      <c r="AO1118" s="190"/>
      <c r="AR1118" s="191"/>
      <c r="AS1118" s="165"/>
      <c r="AT1118" s="187"/>
    </row>
    <row r="1119" spans="2:46" ht="15" hidden="1" customHeight="1" outlineLevel="3" x14ac:dyDescent="0.4">
      <c r="B1119" s="251"/>
      <c r="C1119" s="145"/>
      <c r="D1119" s="146"/>
      <c r="E1119" s="146"/>
      <c r="F1119" s="141"/>
      <c r="G1119" s="171"/>
      <c r="H1119" s="143" t="s">
        <v>245</v>
      </c>
      <c r="I1119" s="129"/>
      <c r="J1119" s="200"/>
      <c r="K1119" s="143" t="s">
        <v>245</v>
      </c>
      <c r="L1119" s="129"/>
      <c r="M1119" s="200"/>
      <c r="N1119" s="143" t="s">
        <v>245</v>
      </c>
      <c r="O1119" s="129"/>
      <c r="P1119" s="200"/>
      <c r="Q1119" s="143" t="s">
        <v>245</v>
      </c>
      <c r="R1119" s="129"/>
      <c r="S1119" s="200"/>
      <c r="T1119" s="144" t="s">
        <v>246</v>
      </c>
      <c r="U1119" s="172">
        <f t="shared" si="122"/>
        <v>0</v>
      </c>
      <c r="V1119" s="198" t="s">
        <v>330</v>
      </c>
      <c r="Z1119" s="253"/>
      <c r="AA1119" s="192"/>
      <c r="AB1119" s="11"/>
      <c r="AC1119" s="11"/>
      <c r="AD1119" s="189"/>
      <c r="AE1119" s="164"/>
      <c r="AF1119" s="190"/>
      <c r="AI1119" s="190"/>
      <c r="AL1119" s="190"/>
      <c r="AO1119" s="190"/>
      <c r="AR1119" s="191"/>
      <c r="AS1119" s="165"/>
      <c r="AT1119" s="187"/>
    </row>
    <row r="1120" spans="2:46" ht="15" hidden="1" customHeight="1" outlineLevel="3" x14ac:dyDescent="0.4">
      <c r="B1120" s="251"/>
      <c r="C1120" s="145"/>
      <c r="D1120" s="146"/>
      <c r="E1120" s="146"/>
      <c r="F1120" s="141"/>
      <c r="G1120" s="171"/>
      <c r="H1120" s="143" t="s">
        <v>245</v>
      </c>
      <c r="I1120" s="129"/>
      <c r="J1120" s="200"/>
      <c r="K1120" s="143" t="s">
        <v>245</v>
      </c>
      <c r="L1120" s="129"/>
      <c r="M1120" s="200"/>
      <c r="N1120" s="143" t="s">
        <v>245</v>
      </c>
      <c r="O1120" s="129"/>
      <c r="P1120" s="200"/>
      <c r="Q1120" s="143" t="s">
        <v>245</v>
      </c>
      <c r="R1120" s="129"/>
      <c r="S1120" s="200"/>
      <c r="T1120" s="144" t="s">
        <v>246</v>
      </c>
      <c r="U1120" s="172">
        <f t="shared" si="122"/>
        <v>0</v>
      </c>
      <c r="V1120" s="198" t="s">
        <v>330</v>
      </c>
      <c r="Z1120" s="253"/>
      <c r="AA1120" s="192"/>
      <c r="AB1120" s="11"/>
      <c r="AC1120" s="11"/>
      <c r="AD1120" s="189"/>
      <c r="AE1120" s="164"/>
      <c r="AF1120" s="190"/>
      <c r="AI1120" s="190"/>
      <c r="AL1120" s="190"/>
      <c r="AO1120" s="190"/>
      <c r="AR1120" s="191"/>
      <c r="AS1120" s="165"/>
      <c r="AT1120" s="187"/>
    </row>
    <row r="1121" spans="2:46" ht="15" hidden="1" customHeight="1" outlineLevel="3" x14ac:dyDescent="0.4">
      <c r="B1121" s="251"/>
      <c r="C1121" s="145"/>
      <c r="D1121" s="146"/>
      <c r="E1121" s="146"/>
      <c r="F1121" s="141"/>
      <c r="G1121" s="171"/>
      <c r="H1121" s="143" t="s">
        <v>245</v>
      </c>
      <c r="I1121" s="129"/>
      <c r="J1121" s="200"/>
      <c r="K1121" s="143" t="s">
        <v>245</v>
      </c>
      <c r="L1121" s="129"/>
      <c r="M1121" s="200"/>
      <c r="N1121" s="143" t="s">
        <v>245</v>
      </c>
      <c r="O1121" s="129"/>
      <c r="P1121" s="200"/>
      <c r="Q1121" s="143" t="s">
        <v>245</v>
      </c>
      <c r="R1121" s="129"/>
      <c r="S1121" s="200"/>
      <c r="T1121" s="144" t="s">
        <v>246</v>
      </c>
      <c r="U1121" s="172">
        <f t="shared" ref="U1121:U1130" si="123">PRODUCT(G1121,I1121,L1121,O1121,R1121)</f>
        <v>0</v>
      </c>
      <c r="V1121" s="198" t="s">
        <v>330</v>
      </c>
      <c r="Z1121" s="253"/>
      <c r="AA1121" s="192"/>
      <c r="AB1121" s="11"/>
      <c r="AC1121" s="11"/>
      <c r="AD1121" s="189"/>
      <c r="AE1121" s="164"/>
      <c r="AF1121" s="190"/>
      <c r="AI1121" s="190"/>
      <c r="AL1121" s="190"/>
      <c r="AO1121" s="190"/>
      <c r="AR1121" s="191"/>
      <c r="AS1121" s="165"/>
      <c r="AT1121" s="187"/>
    </row>
    <row r="1122" spans="2:46" ht="15" hidden="1" customHeight="1" outlineLevel="3" x14ac:dyDescent="0.4">
      <c r="B1122" s="251"/>
      <c r="C1122" s="145"/>
      <c r="D1122" s="146"/>
      <c r="E1122" s="146"/>
      <c r="F1122" s="141"/>
      <c r="G1122" s="171"/>
      <c r="H1122" s="143" t="s">
        <v>245</v>
      </c>
      <c r="I1122" s="129"/>
      <c r="J1122" s="200"/>
      <c r="K1122" s="143" t="s">
        <v>245</v>
      </c>
      <c r="L1122" s="129"/>
      <c r="M1122" s="200"/>
      <c r="N1122" s="143" t="s">
        <v>245</v>
      </c>
      <c r="O1122" s="129"/>
      <c r="P1122" s="200"/>
      <c r="Q1122" s="143" t="s">
        <v>245</v>
      </c>
      <c r="R1122" s="129"/>
      <c r="S1122" s="200"/>
      <c r="T1122" s="144" t="s">
        <v>246</v>
      </c>
      <c r="U1122" s="172">
        <f t="shared" si="123"/>
        <v>0</v>
      </c>
      <c r="V1122" s="198" t="s">
        <v>330</v>
      </c>
      <c r="Z1122" s="253"/>
      <c r="AA1122" s="192"/>
      <c r="AB1122" s="11"/>
      <c r="AC1122" s="11"/>
      <c r="AD1122" s="189"/>
      <c r="AE1122" s="164"/>
      <c r="AF1122" s="190"/>
      <c r="AI1122" s="190"/>
      <c r="AL1122" s="190"/>
      <c r="AO1122" s="190"/>
      <c r="AR1122" s="191"/>
      <c r="AS1122" s="165"/>
      <c r="AT1122" s="187"/>
    </row>
    <row r="1123" spans="2:46" ht="15" hidden="1" customHeight="1" outlineLevel="3" x14ac:dyDescent="0.4">
      <c r="B1123" s="251"/>
      <c r="C1123" s="145"/>
      <c r="D1123" s="146"/>
      <c r="E1123" s="146"/>
      <c r="F1123" s="141"/>
      <c r="G1123" s="171"/>
      <c r="H1123" s="143" t="s">
        <v>245</v>
      </c>
      <c r="I1123" s="129"/>
      <c r="J1123" s="200"/>
      <c r="K1123" s="143" t="s">
        <v>245</v>
      </c>
      <c r="L1123" s="129"/>
      <c r="M1123" s="200"/>
      <c r="N1123" s="143" t="s">
        <v>245</v>
      </c>
      <c r="O1123" s="129"/>
      <c r="P1123" s="200"/>
      <c r="Q1123" s="143" t="s">
        <v>245</v>
      </c>
      <c r="R1123" s="129"/>
      <c r="S1123" s="200"/>
      <c r="T1123" s="144" t="s">
        <v>246</v>
      </c>
      <c r="U1123" s="172">
        <f t="shared" si="123"/>
        <v>0</v>
      </c>
      <c r="V1123" s="198" t="s">
        <v>330</v>
      </c>
      <c r="Z1123" s="253"/>
      <c r="AA1123" s="192"/>
      <c r="AB1123" s="11"/>
      <c r="AC1123" s="11"/>
      <c r="AD1123" s="189"/>
      <c r="AE1123" s="164"/>
      <c r="AF1123" s="190"/>
      <c r="AI1123" s="190"/>
      <c r="AL1123" s="190"/>
      <c r="AO1123" s="190"/>
      <c r="AR1123" s="191"/>
      <c r="AS1123" s="165"/>
      <c r="AT1123" s="187"/>
    </row>
    <row r="1124" spans="2:46" ht="15" hidden="1" customHeight="1" outlineLevel="3" x14ac:dyDescent="0.4">
      <c r="B1124" s="251"/>
      <c r="C1124" s="145"/>
      <c r="D1124" s="146"/>
      <c r="E1124" s="146"/>
      <c r="F1124" s="141"/>
      <c r="G1124" s="171"/>
      <c r="H1124" s="143" t="s">
        <v>245</v>
      </c>
      <c r="I1124" s="129"/>
      <c r="J1124" s="200"/>
      <c r="K1124" s="143" t="s">
        <v>245</v>
      </c>
      <c r="L1124" s="129"/>
      <c r="M1124" s="200"/>
      <c r="N1124" s="143" t="s">
        <v>245</v>
      </c>
      <c r="O1124" s="129"/>
      <c r="P1124" s="200"/>
      <c r="Q1124" s="143" t="s">
        <v>245</v>
      </c>
      <c r="R1124" s="129"/>
      <c r="S1124" s="200"/>
      <c r="T1124" s="144" t="s">
        <v>246</v>
      </c>
      <c r="U1124" s="172">
        <f t="shared" si="123"/>
        <v>0</v>
      </c>
      <c r="V1124" s="198" t="s">
        <v>330</v>
      </c>
      <c r="Z1124" s="253"/>
      <c r="AA1124" s="192"/>
      <c r="AB1124" s="11"/>
      <c r="AC1124" s="11"/>
      <c r="AD1124" s="189"/>
      <c r="AE1124" s="164"/>
      <c r="AF1124" s="190"/>
      <c r="AI1124" s="190"/>
      <c r="AL1124" s="190"/>
      <c r="AO1124" s="190"/>
      <c r="AR1124" s="191"/>
      <c r="AS1124" s="165"/>
      <c r="AT1124" s="187"/>
    </row>
    <row r="1125" spans="2:46" ht="15" hidden="1" customHeight="1" outlineLevel="3" x14ac:dyDescent="0.4">
      <c r="B1125" s="251"/>
      <c r="C1125" s="145"/>
      <c r="D1125" s="146"/>
      <c r="E1125" s="146"/>
      <c r="F1125" s="141"/>
      <c r="G1125" s="171"/>
      <c r="H1125" s="143" t="s">
        <v>245</v>
      </c>
      <c r="I1125" s="129"/>
      <c r="J1125" s="200"/>
      <c r="K1125" s="143" t="s">
        <v>245</v>
      </c>
      <c r="L1125" s="129"/>
      <c r="M1125" s="200"/>
      <c r="N1125" s="143" t="s">
        <v>245</v>
      </c>
      <c r="O1125" s="129"/>
      <c r="P1125" s="200"/>
      <c r="Q1125" s="143" t="s">
        <v>245</v>
      </c>
      <c r="R1125" s="129"/>
      <c r="S1125" s="200"/>
      <c r="T1125" s="144" t="s">
        <v>246</v>
      </c>
      <c r="U1125" s="172">
        <f t="shared" si="123"/>
        <v>0</v>
      </c>
      <c r="V1125" s="198" t="s">
        <v>330</v>
      </c>
      <c r="Z1125" s="253"/>
      <c r="AA1125" s="192"/>
      <c r="AB1125" s="11"/>
      <c r="AC1125" s="11"/>
      <c r="AD1125" s="189"/>
      <c r="AE1125" s="164"/>
      <c r="AF1125" s="190"/>
      <c r="AI1125" s="190"/>
      <c r="AL1125" s="190"/>
      <c r="AO1125" s="190"/>
      <c r="AR1125" s="191"/>
      <c r="AS1125" s="165"/>
      <c r="AT1125" s="187"/>
    </row>
    <row r="1126" spans="2:46" ht="15" hidden="1" customHeight="1" outlineLevel="3" x14ac:dyDescent="0.4">
      <c r="B1126" s="251"/>
      <c r="C1126" s="145"/>
      <c r="D1126" s="146"/>
      <c r="E1126" s="146"/>
      <c r="F1126" s="141"/>
      <c r="G1126" s="171"/>
      <c r="H1126" s="143" t="s">
        <v>245</v>
      </c>
      <c r="I1126" s="129"/>
      <c r="J1126" s="200"/>
      <c r="K1126" s="143" t="s">
        <v>245</v>
      </c>
      <c r="L1126" s="129"/>
      <c r="M1126" s="200"/>
      <c r="N1126" s="143" t="s">
        <v>245</v>
      </c>
      <c r="O1126" s="129"/>
      <c r="P1126" s="200"/>
      <c r="Q1126" s="143" t="s">
        <v>245</v>
      </c>
      <c r="R1126" s="129"/>
      <c r="S1126" s="200"/>
      <c r="T1126" s="144" t="s">
        <v>246</v>
      </c>
      <c r="U1126" s="172">
        <f t="shared" si="123"/>
        <v>0</v>
      </c>
      <c r="V1126" s="198" t="s">
        <v>330</v>
      </c>
      <c r="Z1126" s="253"/>
      <c r="AA1126" s="192"/>
      <c r="AB1126" s="11"/>
      <c r="AC1126" s="11"/>
      <c r="AD1126" s="189"/>
      <c r="AE1126" s="164"/>
      <c r="AF1126" s="190"/>
      <c r="AI1126" s="190"/>
      <c r="AL1126" s="190"/>
      <c r="AO1126" s="190"/>
      <c r="AR1126" s="191"/>
      <c r="AS1126" s="165"/>
      <c r="AT1126" s="187"/>
    </row>
    <row r="1127" spans="2:46" ht="15" hidden="1" customHeight="1" outlineLevel="3" x14ac:dyDescent="0.4">
      <c r="B1127" s="251"/>
      <c r="C1127" s="145"/>
      <c r="D1127" s="146"/>
      <c r="E1127" s="146"/>
      <c r="F1127" s="141"/>
      <c r="G1127" s="171"/>
      <c r="H1127" s="143" t="s">
        <v>245</v>
      </c>
      <c r="I1127" s="129"/>
      <c r="J1127" s="200"/>
      <c r="K1127" s="143" t="s">
        <v>245</v>
      </c>
      <c r="L1127" s="129"/>
      <c r="M1127" s="200"/>
      <c r="N1127" s="143" t="s">
        <v>245</v>
      </c>
      <c r="O1127" s="129"/>
      <c r="P1127" s="200"/>
      <c r="Q1127" s="143" t="s">
        <v>245</v>
      </c>
      <c r="R1127" s="129"/>
      <c r="S1127" s="200"/>
      <c r="T1127" s="144" t="s">
        <v>246</v>
      </c>
      <c r="U1127" s="172">
        <f t="shared" si="123"/>
        <v>0</v>
      </c>
      <c r="V1127" s="198" t="s">
        <v>330</v>
      </c>
      <c r="Z1127" s="253"/>
      <c r="AA1127" s="192"/>
      <c r="AB1127" s="11"/>
      <c r="AC1127" s="11"/>
      <c r="AD1127" s="189"/>
      <c r="AE1127" s="164"/>
      <c r="AF1127" s="190"/>
      <c r="AI1127" s="190"/>
      <c r="AL1127" s="190"/>
      <c r="AO1127" s="190"/>
      <c r="AR1127" s="191"/>
      <c r="AS1127" s="165"/>
      <c r="AT1127" s="187"/>
    </row>
    <row r="1128" spans="2:46" ht="15" hidden="1" customHeight="1" outlineLevel="3" x14ac:dyDescent="0.4">
      <c r="B1128" s="251"/>
      <c r="C1128" s="145"/>
      <c r="D1128" s="146"/>
      <c r="E1128" s="146"/>
      <c r="F1128" s="141"/>
      <c r="G1128" s="171"/>
      <c r="H1128" s="143" t="s">
        <v>245</v>
      </c>
      <c r="I1128" s="129"/>
      <c r="J1128" s="200"/>
      <c r="K1128" s="143" t="s">
        <v>245</v>
      </c>
      <c r="L1128" s="129"/>
      <c r="M1128" s="200"/>
      <c r="N1128" s="143" t="s">
        <v>245</v>
      </c>
      <c r="O1128" s="129"/>
      <c r="P1128" s="200"/>
      <c r="Q1128" s="143" t="s">
        <v>245</v>
      </c>
      <c r="R1128" s="129"/>
      <c r="S1128" s="200"/>
      <c r="T1128" s="144" t="s">
        <v>246</v>
      </c>
      <c r="U1128" s="172">
        <f t="shared" si="123"/>
        <v>0</v>
      </c>
      <c r="V1128" s="198" t="s">
        <v>330</v>
      </c>
      <c r="Z1128" s="253"/>
      <c r="AA1128" s="192"/>
      <c r="AB1128" s="11"/>
      <c r="AC1128" s="11"/>
      <c r="AD1128" s="189"/>
      <c r="AE1128" s="164"/>
      <c r="AF1128" s="190"/>
      <c r="AI1128" s="190"/>
      <c r="AL1128" s="190"/>
      <c r="AO1128" s="190"/>
      <c r="AR1128" s="191"/>
      <c r="AS1128" s="165"/>
      <c r="AT1128" s="187"/>
    </row>
    <row r="1129" spans="2:46" ht="15" hidden="1" customHeight="1" outlineLevel="3" x14ac:dyDescent="0.4">
      <c r="B1129" s="251"/>
      <c r="C1129" s="145"/>
      <c r="D1129" s="146"/>
      <c r="E1129" s="146"/>
      <c r="F1129" s="141"/>
      <c r="G1129" s="171"/>
      <c r="H1129" s="143" t="s">
        <v>245</v>
      </c>
      <c r="I1129" s="129"/>
      <c r="J1129" s="200"/>
      <c r="K1129" s="143" t="s">
        <v>245</v>
      </c>
      <c r="L1129" s="129"/>
      <c r="M1129" s="200"/>
      <c r="N1129" s="143" t="s">
        <v>245</v>
      </c>
      <c r="O1129" s="129"/>
      <c r="P1129" s="200"/>
      <c r="Q1129" s="143" t="s">
        <v>245</v>
      </c>
      <c r="R1129" s="129"/>
      <c r="S1129" s="200"/>
      <c r="T1129" s="144" t="s">
        <v>246</v>
      </c>
      <c r="U1129" s="172">
        <f t="shared" si="123"/>
        <v>0</v>
      </c>
      <c r="V1129" s="198" t="s">
        <v>330</v>
      </c>
      <c r="Z1129" s="253"/>
      <c r="AA1129" s="192"/>
      <c r="AB1129" s="11"/>
      <c r="AC1129" s="11"/>
      <c r="AD1129" s="189"/>
      <c r="AE1129" s="164"/>
      <c r="AF1129" s="190"/>
      <c r="AI1129" s="190"/>
      <c r="AL1129" s="190"/>
      <c r="AO1129" s="190"/>
      <c r="AR1129" s="191"/>
      <c r="AS1129" s="165"/>
      <c r="AT1129" s="187"/>
    </row>
    <row r="1130" spans="2:46" ht="15" hidden="1" customHeight="1" outlineLevel="3" x14ac:dyDescent="0.4">
      <c r="B1130" s="251"/>
      <c r="C1130" s="145"/>
      <c r="D1130" s="146"/>
      <c r="E1130" s="146"/>
      <c r="F1130" s="141"/>
      <c r="G1130" s="171"/>
      <c r="H1130" s="143" t="s">
        <v>245</v>
      </c>
      <c r="I1130" s="129"/>
      <c r="J1130" s="200"/>
      <c r="K1130" s="143" t="s">
        <v>245</v>
      </c>
      <c r="L1130" s="129"/>
      <c r="M1130" s="200"/>
      <c r="N1130" s="143" t="s">
        <v>245</v>
      </c>
      <c r="O1130" s="129"/>
      <c r="P1130" s="200"/>
      <c r="Q1130" s="143" t="s">
        <v>245</v>
      </c>
      <c r="R1130" s="129"/>
      <c r="S1130" s="200"/>
      <c r="T1130" s="144" t="s">
        <v>246</v>
      </c>
      <c r="U1130" s="172">
        <f t="shared" si="123"/>
        <v>0</v>
      </c>
      <c r="V1130" s="198" t="s">
        <v>330</v>
      </c>
      <c r="Z1130" s="253"/>
      <c r="AA1130" s="192"/>
      <c r="AB1130" s="11"/>
      <c r="AC1130" s="11"/>
      <c r="AD1130" s="189"/>
      <c r="AE1130" s="164"/>
      <c r="AF1130" s="190"/>
      <c r="AI1130" s="190"/>
      <c r="AL1130" s="190"/>
      <c r="AO1130" s="190"/>
      <c r="AR1130" s="191"/>
      <c r="AS1130" s="165"/>
      <c r="AT1130" s="187"/>
    </row>
    <row r="1131" spans="2:46" ht="15" hidden="1" customHeight="1" outlineLevel="3" x14ac:dyDescent="0.4">
      <c r="B1131" s="251"/>
      <c r="C1131" s="145"/>
      <c r="D1131" s="146"/>
      <c r="E1131" s="146"/>
      <c r="F1131" s="141"/>
      <c r="G1131" s="171"/>
      <c r="H1131" s="143" t="s">
        <v>245</v>
      </c>
      <c r="I1131" s="129"/>
      <c r="J1131" s="200"/>
      <c r="K1131" s="143" t="s">
        <v>245</v>
      </c>
      <c r="L1131" s="129"/>
      <c r="M1131" s="200"/>
      <c r="N1131" s="143" t="s">
        <v>245</v>
      </c>
      <c r="O1131" s="129"/>
      <c r="P1131" s="200"/>
      <c r="Q1131" s="143" t="s">
        <v>245</v>
      </c>
      <c r="R1131" s="129"/>
      <c r="S1131" s="200"/>
      <c r="T1131" s="144" t="s">
        <v>246</v>
      </c>
      <c r="U1131" s="172">
        <f t="shared" si="122"/>
        <v>0</v>
      </c>
      <c r="V1131" s="198" t="s">
        <v>330</v>
      </c>
      <c r="Z1131" s="253"/>
      <c r="AA1131" s="192"/>
      <c r="AB1131" s="11"/>
      <c r="AC1131" s="11"/>
      <c r="AD1131" s="189"/>
      <c r="AE1131" s="164"/>
      <c r="AF1131" s="190"/>
      <c r="AI1131" s="190"/>
      <c r="AL1131" s="190"/>
      <c r="AO1131" s="190"/>
      <c r="AR1131" s="191"/>
      <c r="AS1131" s="165"/>
      <c r="AT1131" s="187"/>
    </row>
    <row r="1132" spans="2:46" ht="15" hidden="1" customHeight="1" outlineLevel="3" x14ac:dyDescent="0.4">
      <c r="B1132" s="251"/>
      <c r="C1132" s="145"/>
      <c r="D1132" s="146"/>
      <c r="E1132" s="146"/>
      <c r="F1132" s="141"/>
      <c r="G1132" s="171"/>
      <c r="H1132" s="143" t="s">
        <v>245</v>
      </c>
      <c r="I1132" s="129"/>
      <c r="J1132" s="200"/>
      <c r="K1132" s="143" t="s">
        <v>245</v>
      </c>
      <c r="L1132" s="129"/>
      <c r="M1132" s="200"/>
      <c r="N1132" s="143" t="s">
        <v>245</v>
      </c>
      <c r="O1132" s="129"/>
      <c r="P1132" s="200"/>
      <c r="Q1132" s="143" t="s">
        <v>245</v>
      </c>
      <c r="R1132" s="129"/>
      <c r="S1132" s="200"/>
      <c r="T1132" s="144" t="s">
        <v>246</v>
      </c>
      <c r="U1132" s="172">
        <f t="shared" si="122"/>
        <v>0</v>
      </c>
      <c r="V1132" s="198" t="s">
        <v>330</v>
      </c>
      <c r="Z1132" s="253"/>
      <c r="AA1132" s="192"/>
      <c r="AB1132" s="11"/>
      <c r="AC1132" s="11"/>
      <c r="AD1132" s="189"/>
      <c r="AE1132" s="164"/>
      <c r="AF1132" s="190"/>
      <c r="AI1132" s="190"/>
      <c r="AL1132" s="190"/>
      <c r="AO1132" s="190"/>
      <c r="AR1132" s="191"/>
      <c r="AS1132" s="165"/>
      <c r="AT1132" s="187"/>
    </row>
    <row r="1133" spans="2:46" ht="15" hidden="1" customHeight="1" outlineLevel="3" x14ac:dyDescent="0.4">
      <c r="B1133" s="251"/>
      <c r="C1133" s="147"/>
      <c r="D1133" s="147"/>
      <c r="E1133" s="147"/>
      <c r="F1133" s="141"/>
      <c r="G1133" s="171"/>
      <c r="H1133" s="143" t="s">
        <v>245</v>
      </c>
      <c r="I1133" s="129"/>
      <c r="J1133" s="200"/>
      <c r="K1133" s="143" t="s">
        <v>245</v>
      </c>
      <c r="L1133" s="129"/>
      <c r="M1133" s="200"/>
      <c r="N1133" s="143" t="s">
        <v>245</v>
      </c>
      <c r="O1133" s="129"/>
      <c r="P1133" s="200"/>
      <c r="Q1133" s="143" t="s">
        <v>245</v>
      </c>
      <c r="R1133" s="129"/>
      <c r="S1133" s="200"/>
      <c r="T1133" s="144" t="s">
        <v>246</v>
      </c>
      <c r="U1133" s="172">
        <f t="shared" si="122"/>
        <v>0</v>
      </c>
      <c r="V1133" s="198" t="s">
        <v>330</v>
      </c>
      <c r="Z1133" s="253"/>
      <c r="AA1133" s="1"/>
      <c r="AB1133" s="1"/>
      <c r="AC1133" s="1"/>
      <c r="AD1133" s="189"/>
      <c r="AE1133" s="164"/>
      <c r="AF1133" s="190"/>
      <c r="AI1133" s="190"/>
      <c r="AL1133" s="190"/>
      <c r="AO1133" s="190"/>
      <c r="AR1133" s="191"/>
      <c r="AS1133" s="165"/>
      <c r="AT1133" s="187"/>
    </row>
    <row r="1134" spans="2:46" ht="15" hidden="1" customHeight="1" outlineLevel="3" x14ac:dyDescent="0.4">
      <c r="B1134" s="251"/>
      <c r="C1134" s="147"/>
      <c r="D1134" s="147"/>
      <c r="E1134" s="147"/>
      <c r="F1134" s="141"/>
      <c r="G1134" s="171"/>
      <c r="H1134" s="143" t="s">
        <v>245</v>
      </c>
      <c r="I1134" s="129"/>
      <c r="J1134" s="200"/>
      <c r="K1134" s="143" t="s">
        <v>245</v>
      </c>
      <c r="L1134" s="129"/>
      <c r="M1134" s="200"/>
      <c r="N1134" s="143" t="s">
        <v>245</v>
      </c>
      <c r="O1134" s="129"/>
      <c r="P1134" s="200"/>
      <c r="Q1134" s="143" t="s">
        <v>245</v>
      </c>
      <c r="R1134" s="129"/>
      <c r="S1134" s="200"/>
      <c r="T1134" s="144" t="s">
        <v>246</v>
      </c>
      <c r="U1134" s="172">
        <f t="shared" si="122"/>
        <v>0</v>
      </c>
      <c r="V1134" s="198" t="s">
        <v>330</v>
      </c>
      <c r="Z1134" s="253"/>
      <c r="AA1134" s="1"/>
      <c r="AB1134" s="1"/>
      <c r="AC1134" s="1"/>
      <c r="AD1134" s="189"/>
      <c r="AE1134" s="164"/>
      <c r="AF1134" s="190"/>
      <c r="AI1134" s="190"/>
      <c r="AL1134" s="190"/>
      <c r="AO1134" s="190"/>
      <c r="AR1134" s="191"/>
      <c r="AS1134" s="165"/>
      <c r="AT1134" s="187"/>
    </row>
    <row r="1135" spans="2:46" ht="15" hidden="1" customHeight="1" outlineLevel="3" x14ac:dyDescent="0.4">
      <c r="B1135" s="251"/>
      <c r="C1135" s="147"/>
      <c r="D1135" s="147"/>
      <c r="E1135" s="147"/>
      <c r="F1135" s="141"/>
      <c r="G1135" s="171"/>
      <c r="H1135" s="143" t="s">
        <v>245</v>
      </c>
      <c r="I1135" s="129"/>
      <c r="J1135" s="200"/>
      <c r="K1135" s="143" t="s">
        <v>245</v>
      </c>
      <c r="L1135" s="129"/>
      <c r="M1135" s="200"/>
      <c r="N1135" s="143" t="s">
        <v>245</v>
      </c>
      <c r="O1135" s="129"/>
      <c r="P1135" s="200"/>
      <c r="Q1135" s="143" t="s">
        <v>245</v>
      </c>
      <c r="R1135" s="129"/>
      <c r="S1135" s="200"/>
      <c r="T1135" s="144" t="s">
        <v>246</v>
      </c>
      <c r="U1135" s="172">
        <f>PRODUCT(G1135,I1135,L1135,O1135,R1135)</f>
        <v>0</v>
      </c>
      <c r="V1135" s="198" t="s">
        <v>330</v>
      </c>
      <c r="Z1135" s="253"/>
      <c r="AA1135" s="1"/>
      <c r="AB1135" s="1"/>
      <c r="AC1135" s="1"/>
      <c r="AD1135" s="189"/>
      <c r="AE1135" s="164"/>
      <c r="AF1135" s="190"/>
      <c r="AI1135" s="190"/>
      <c r="AL1135" s="190"/>
      <c r="AO1135" s="190"/>
      <c r="AR1135" s="191"/>
      <c r="AS1135" s="165"/>
      <c r="AT1135" s="187"/>
    </row>
    <row r="1136" spans="2:46" ht="15" customHeight="1" outlineLevel="2" collapsed="1" x14ac:dyDescent="0.4">
      <c r="B1136" s="252"/>
      <c r="C1136" s="149"/>
      <c r="D1136" s="155"/>
      <c r="E1136" s="149"/>
      <c r="F1136" s="150"/>
      <c r="G1136" s="180"/>
      <c r="H1136" s="152"/>
      <c r="I1136" s="136"/>
      <c r="J1136" s="136"/>
      <c r="K1136" s="152"/>
      <c r="L1136" s="136"/>
      <c r="M1136" s="136"/>
      <c r="N1136" s="152"/>
      <c r="O1136" s="136"/>
      <c r="P1136" s="136"/>
      <c r="Q1136" s="152"/>
      <c r="R1136" s="136"/>
      <c r="S1136" s="136"/>
      <c r="T1136" s="127" t="s">
        <v>253</v>
      </c>
      <c r="U1136" s="172">
        <f>ROUNDDOWN(SUM(U1106:U1135),-3)</f>
        <v>0</v>
      </c>
      <c r="V1136" s="138"/>
      <c r="Z1136" s="253"/>
      <c r="AA1136" s="1"/>
      <c r="AB1136" s="1"/>
      <c r="AC1136" s="1"/>
      <c r="AD1136" s="189"/>
      <c r="AE1136" s="194"/>
      <c r="AF1136" s="190"/>
      <c r="AI1136" s="190"/>
      <c r="AL1136" s="190"/>
      <c r="AO1136" s="190"/>
      <c r="AR1136" s="182"/>
      <c r="AS1136" s="165"/>
      <c r="AT1136" s="187"/>
    </row>
    <row r="1137" spans="2:46" ht="15" customHeight="1" outlineLevel="2" x14ac:dyDescent="0.4">
      <c r="B1137" s="246" t="s">
        <v>293</v>
      </c>
      <c r="C1137" s="133" t="str">
        <f>IF('03-1_収支予算書'!B98="","",'03-1_収支予算書'!B98)</f>
        <v/>
      </c>
      <c r="D1137" s="134" t="e">
        <f>IF('03-1_収支予算書'!C98="","",'03-1_収支予算書'!C98)*1000</f>
        <v>#VALUE!</v>
      </c>
      <c r="E1137" s="134" t="e">
        <f>IF('03-1_収支予算書'!D98="","",'03-1_収支予算書'!D98)*1000</f>
        <v>#VALUE!</v>
      </c>
      <c r="F1137" s="150"/>
      <c r="G1137" s="179"/>
      <c r="H1137" s="136"/>
      <c r="I1137" s="136"/>
      <c r="J1137" s="136"/>
      <c r="K1137" s="136"/>
      <c r="L1137" s="136"/>
      <c r="M1137" s="136"/>
      <c r="N1137" s="136"/>
      <c r="O1137" s="136"/>
      <c r="P1137" s="136"/>
      <c r="Q1137" s="136"/>
      <c r="R1137" s="136"/>
      <c r="S1137" s="136"/>
      <c r="T1137" s="136"/>
      <c r="U1137" s="175"/>
      <c r="V1137" s="138"/>
      <c r="Z1137" s="249"/>
      <c r="AA1137" s="1"/>
      <c r="AB1137" s="186"/>
      <c r="AC1137" s="186"/>
      <c r="AD1137" s="189"/>
      <c r="AT1137" s="187"/>
    </row>
    <row r="1138" spans="2:46" ht="15" customHeight="1" outlineLevel="2" x14ac:dyDescent="0.4">
      <c r="B1138" s="247"/>
      <c r="C1138" s="139" t="s">
        <v>244</v>
      </c>
      <c r="D1138" s="140">
        <f>ROUNDDOWN(SUMIF(V1138:V1167,"助成金以外からの支出",U1138:U1167),-3)</f>
        <v>0</v>
      </c>
      <c r="E1138" s="140">
        <f>ROUNDDOWN(SUMIF(V1138:V1167,"助成金からの支出",U1138:U1167),-3)</f>
        <v>0</v>
      </c>
      <c r="F1138" s="141"/>
      <c r="G1138" s="171"/>
      <c r="H1138" s="143" t="s">
        <v>245</v>
      </c>
      <c r="I1138" s="129"/>
      <c r="J1138" s="200"/>
      <c r="K1138" s="143" t="s">
        <v>245</v>
      </c>
      <c r="L1138" s="129"/>
      <c r="M1138" s="200"/>
      <c r="N1138" s="143" t="s">
        <v>245</v>
      </c>
      <c r="O1138" s="129"/>
      <c r="P1138" s="200"/>
      <c r="Q1138" s="143" t="s">
        <v>245</v>
      </c>
      <c r="R1138" s="129"/>
      <c r="S1138" s="200"/>
      <c r="T1138" s="144" t="s">
        <v>246</v>
      </c>
      <c r="U1138" s="172">
        <f>PRODUCT(G1138,I1138,L1138,O1138,R1138)</f>
        <v>0</v>
      </c>
      <c r="V1138" s="198" t="s">
        <v>330</v>
      </c>
      <c r="Z1138" s="249"/>
      <c r="AA1138" s="188"/>
      <c r="AB1138" s="163"/>
      <c r="AC1138" s="163"/>
      <c r="AD1138" s="189"/>
      <c r="AE1138" s="164"/>
      <c r="AF1138" s="190"/>
      <c r="AI1138" s="190"/>
      <c r="AL1138" s="190"/>
      <c r="AO1138" s="190"/>
      <c r="AR1138" s="191"/>
      <c r="AS1138" s="165"/>
      <c r="AT1138" s="187"/>
    </row>
    <row r="1139" spans="2:46" ht="15" customHeight="1" outlineLevel="2" x14ac:dyDescent="0.4">
      <c r="B1139" s="247"/>
      <c r="C1139" s="145" t="s">
        <v>250</v>
      </c>
      <c r="D1139" s="146" t="e">
        <f>IF(EXACT(D1137,D1138),"一致","不一致")</f>
        <v>#VALUE!</v>
      </c>
      <c r="E1139" s="146" t="e">
        <f>IF(EXACT(E1137,E1138),"一致","不一致")</f>
        <v>#VALUE!</v>
      </c>
      <c r="F1139" s="141"/>
      <c r="G1139" s="171"/>
      <c r="H1139" s="143" t="s">
        <v>245</v>
      </c>
      <c r="I1139" s="129"/>
      <c r="J1139" s="200"/>
      <c r="K1139" s="143" t="s">
        <v>245</v>
      </c>
      <c r="L1139" s="129"/>
      <c r="M1139" s="200"/>
      <c r="N1139" s="143" t="s">
        <v>245</v>
      </c>
      <c r="O1139" s="129"/>
      <c r="P1139" s="200"/>
      <c r="Q1139" s="143" t="s">
        <v>245</v>
      </c>
      <c r="R1139" s="129"/>
      <c r="S1139" s="200"/>
      <c r="T1139" s="144" t="s">
        <v>246</v>
      </c>
      <c r="U1139" s="172">
        <f>PRODUCT(G1139,I1139,L1139,O1139,R1139)</f>
        <v>0</v>
      </c>
      <c r="V1139" s="198" t="s">
        <v>330</v>
      </c>
      <c r="Z1139" s="249"/>
      <c r="AA1139" s="192"/>
      <c r="AB1139" s="11"/>
      <c r="AC1139" s="11"/>
      <c r="AD1139" s="189"/>
      <c r="AE1139" s="164"/>
      <c r="AF1139" s="190"/>
      <c r="AI1139" s="190"/>
      <c r="AL1139" s="190"/>
      <c r="AO1139" s="190"/>
      <c r="AR1139" s="191"/>
      <c r="AS1139" s="165"/>
      <c r="AT1139" s="187"/>
    </row>
    <row r="1140" spans="2:46" ht="15" customHeight="1" outlineLevel="2" x14ac:dyDescent="0.4">
      <c r="B1140" s="247"/>
      <c r="C1140" s="145"/>
      <c r="D1140" s="146"/>
      <c r="E1140" s="146"/>
      <c r="F1140" s="141"/>
      <c r="G1140" s="171"/>
      <c r="H1140" s="143" t="s">
        <v>245</v>
      </c>
      <c r="I1140" s="129"/>
      <c r="J1140" s="200"/>
      <c r="K1140" s="143" t="s">
        <v>245</v>
      </c>
      <c r="L1140" s="129"/>
      <c r="M1140" s="200"/>
      <c r="N1140" s="143" t="s">
        <v>245</v>
      </c>
      <c r="O1140" s="129"/>
      <c r="P1140" s="200"/>
      <c r="Q1140" s="143" t="s">
        <v>245</v>
      </c>
      <c r="R1140" s="129"/>
      <c r="S1140" s="200"/>
      <c r="T1140" s="144" t="s">
        <v>246</v>
      </c>
      <c r="U1140" s="172">
        <f>PRODUCT(G1140,I1140,L1140,O1140,R1140)</f>
        <v>0</v>
      </c>
      <c r="V1140" s="198" t="s">
        <v>330</v>
      </c>
      <c r="Z1140" s="249"/>
      <c r="AA1140" s="192"/>
      <c r="AB1140" s="11"/>
      <c r="AC1140" s="11"/>
      <c r="AD1140" s="189"/>
      <c r="AE1140" s="164"/>
      <c r="AF1140" s="190"/>
      <c r="AI1140" s="190"/>
      <c r="AL1140" s="190"/>
      <c r="AO1140" s="190"/>
      <c r="AR1140" s="191"/>
      <c r="AS1140" s="165"/>
      <c r="AT1140" s="187"/>
    </row>
    <row r="1141" spans="2:46" ht="15" customHeight="1" outlineLevel="2" x14ac:dyDescent="0.4">
      <c r="B1141" s="247"/>
      <c r="C1141" s="145"/>
      <c r="D1141" s="146"/>
      <c r="E1141" s="146"/>
      <c r="F1141" s="141"/>
      <c r="G1141" s="171"/>
      <c r="H1141" s="143" t="s">
        <v>245</v>
      </c>
      <c r="I1141" s="129"/>
      <c r="J1141" s="200"/>
      <c r="K1141" s="143" t="s">
        <v>245</v>
      </c>
      <c r="L1141" s="129"/>
      <c r="M1141" s="200"/>
      <c r="N1141" s="143" t="s">
        <v>245</v>
      </c>
      <c r="O1141" s="129"/>
      <c r="P1141" s="200"/>
      <c r="Q1141" s="143" t="s">
        <v>245</v>
      </c>
      <c r="R1141" s="129"/>
      <c r="S1141" s="200"/>
      <c r="T1141" s="144" t="s">
        <v>246</v>
      </c>
      <c r="U1141" s="172">
        <f>PRODUCT(G1141,I1141,L1141,O1141,R1141)</f>
        <v>0</v>
      </c>
      <c r="V1141" s="198" t="s">
        <v>330</v>
      </c>
      <c r="Z1141" s="249"/>
      <c r="AA1141" s="192"/>
      <c r="AB1141" s="11"/>
      <c r="AC1141" s="11"/>
      <c r="AD1141" s="189"/>
      <c r="AE1141" s="164"/>
      <c r="AF1141" s="190"/>
      <c r="AI1141" s="190"/>
      <c r="AL1141" s="190"/>
      <c r="AO1141" s="190"/>
      <c r="AR1141" s="191"/>
      <c r="AS1141" s="165"/>
      <c r="AT1141" s="187"/>
    </row>
    <row r="1142" spans="2:46" ht="15" customHeight="1" outlineLevel="2" x14ac:dyDescent="0.4">
      <c r="B1142" s="247"/>
      <c r="C1142" s="145"/>
      <c r="D1142" s="146"/>
      <c r="E1142" s="146"/>
      <c r="F1142" s="141"/>
      <c r="G1142" s="171"/>
      <c r="H1142" s="143" t="s">
        <v>245</v>
      </c>
      <c r="I1142" s="129"/>
      <c r="J1142" s="200"/>
      <c r="K1142" s="143" t="s">
        <v>245</v>
      </c>
      <c r="L1142" s="129"/>
      <c r="M1142" s="200"/>
      <c r="N1142" s="143" t="s">
        <v>245</v>
      </c>
      <c r="O1142" s="129"/>
      <c r="P1142" s="200"/>
      <c r="Q1142" s="143" t="s">
        <v>245</v>
      </c>
      <c r="R1142" s="129"/>
      <c r="S1142" s="200"/>
      <c r="T1142" s="144" t="s">
        <v>246</v>
      </c>
      <c r="U1142" s="172">
        <f t="shared" ref="U1142:U1166" si="124">PRODUCT(G1142,I1142,L1142,O1142,R1142)</f>
        <v>0</v>
      </c>
      <c r="V1142" s="198" t="s">
        <v>330</v>
      </c>
      <c r="Z1142" s="249"/>
      <c r="AA1142" s="192"/>
      <c r="AB1142" s="11"/>
      <c r="AC1142" s="11"/>
      <c r="AD1142" s="189"/>
      <c r="AE1142" s="164"/>
      <c r="AF1142" s="190"/>
      <c r="AI1142" s="190"/>
      <c r="AL1142" s="190"/>
      <c r="AO1142" s="190"/>
      <c r="AR1142" s="191"/>
      <c r="AS1142" s="165"/>
      <c r="AT1142" s="187"/>
    </row>
    <row r="1143" spans="2:46" ht="15" customHeight="1" outlineLevel="2" x14ac:dyDescent="0.4">
      <c r="B1143" s="247"/>
      <c r="C1143" s="145"/>
      <c r="D1143" s="146"/>
      <c r="E1143" s="146"/>
      <c r="F1143" s="141"/>
      <c r="G1143" s="171"/>
      <c r="H1143" s="143" t="s">
        <v>245</v>
      </c>
      <c r="I1143" s="129"/>
      <c r="J1143" s="200"/>
      <c r="K1143" s="143" t="s">
        <v>245</v>
      </c>
      <c r="L1143" s="129"/>
      <c r="M1143" s="200"/>
      <c r="N1143" s="143" t="s">
        <v>245</v>
      </c>
      <c r="O1143" s="129"/>
      <c r="P1143" s="200"/>
      <c r="Q1143" s="143" t="s">
        <v>245</v>
      </c>
      <c r="R1143" s="129"/>
      <c r="S1143" s="200"/>
      <c r="T1143" s="144" t="s">
        <v>246</v>
      </c>
      <c r="U1143" s="172">
        <f t="shared" si="124"/>
        <v>0</v>
      </c>
      <c r="V1143" s="198" t="s">
        <v>330</v>
      </c>
      <c r="Z1143" s="249"/>
      <c r="AA1143" s="192"/>
      <c r="AB1143" s="11"/>
      <c r="AC1143" s="11"/>
      <c r="AD1143" s="189"/>
      <c r="AE1143" s="164"/>
      <c r="AF1143" s="190"/>
      <c r="AI1143" s="190"/>
      <c r="AL1143" s="190"/>
      <c r="AO1143" s="190"/>
      <c r="AR1143" s="191"/>
      <c r="AS1143" s="165"/>
      <c r="AT1143" s="187"/>
    </row>
    <row r="1144" spans="2:46" ht="15" customHeight="1" outlineLevel="2" x14ac:dyDescent="0.4">
      <c r="B1144" s="247"/>
      <c r="C1144" s="145"/>
      <c r="D1144" s="146"/>
      <c r="E1144" s="146"/>
      <c r="F1144" s="141"/>
      <c r="G1144" s="171"/>
      <c r="H1144" s="143" t="s">
        <v>245</v>
      </c>
      <c r="I1144" s="129"/>
      <c r="J1144" s="200"/>
      <c r="K1144" s="143" t="s">
        <v>245</v>
      </c>
      <c r="L1144" s="129"/>
      <c r="M1144" s="200"/>
      <c r="N1144" s="143" t="s">
        <v>245</v>
      </c>
      <c r="O1144" s="129"/>
      <c r="P1144" s="200"/>
      <c r="Q1144" s="143" t="s">
        <v>245</v>
      </c>
      <c r="R1144" s="129"/>
      <c r="S1144" s="200"/>
      <c r="T1144" s="144" t="s">
        <v>246</v>
      </c>
      <c r="U1144" s="172">
        <f t="shared" si="124"/>
        <v>0</v>
      </c>
      <c r="V1144" s="198" t="s">
        <v>330</v>
      </c>
      <c r="Z1144" s="249"/>
      <c r="AA1144" s="192"/>
      <c r="AB1144" s="11"/>
      <c r="AC1144" s="11"/>
      <c r="AD1144" s="189"/>
      <c r="AE1144" s="164"/>
      <c r="AF1144" s="190"/>
      <c r="AI1144" s="190"/>
      <c r="AL1144" s="190"/>
      <c r="AO1144" s="190"/>
      <c r="AR1144" s="191"/>
      <c r="AS1144" s="165"/>
      <c r="AT1144" s="187"/>
    </row>
    <row r="1145" spans="2:46" ht="15" customHeight="1" outlineLevel="2" x14ac:dyDescent="0.4">
      <c r="B1145" s="247"/>
      <c r="C1145" s="145"/>
      <c r="D1145" s="146"/>
      <c r="E1145" s="146"/>
      <c r="F1145" s="141"/>
      <c r="G1145" s="171"/>
      <c r="H1145" s="143" t="s">
        <v>245</v>
      </c>
      <c r="I1145" s="129"/>
      <c r="J1145" s="200"/>
      <c r="K1145" s="143" t="s">
        <v>245</v>
      </c>
      <c r="L1145" s="129"/>
      <c r="M1145" s="200"/>
      <c r="N1145" s="143" t="s">
        <v>245</v>
      </c>
      <c r="O1145" s="129"/>
      <c r="P1145" s="200"/>
      <c r="Q1145" s="143" t="s">
        <v>245</v>
      </c>
      <c r="R1145" s="129"/>
      <c r="S1145" s="200"/>
      <c r="T1145" s="144" t="s">
        <v>246</v>
      </c>
      <c r="U1145" s="172">
        <f t="shared" si="124"/>
        <v>0</v>
      </c>
      <c r="V1145" s="198" t="s">
        <v>330</v>
      </c>
      <c r="Z1145" s="249"/>
      <c r="AA1145" s="192"/>
      <c r="AB1145" s="11"/>
      <c r="AC1145" s="11"/>
      <c r="AD1145" s="189"/>
      <c r="AE1145" s="164"/>
      <c r="AF1145" s="190"/>
      <c r="AI1145" s="190"/>
      <c r="AL1145" s="190"/>
      <c r="AO1145" s="190"/>
      <c r="AR1145" s="191"/>
      <c r="AS1145" s="165"/>
      <c r="AT1145" s="187"/>
    </row>
    <row r="1146" spans="2:46" ht="15" customHeight="1" outlineLevel="2" x14ac:dyDescent="0.4">
      <c r="B1146" s="247"/>
      <c r="C1146" s="145"/>
      <c r="D1146" s="146"/>
      <c r="E1146" s="146"/>
      <c r="F1146" s="141"/>
      <c r="G1146" s="171"/>
      <c r="H1146" s="143" t="s">
        <v>245</v>
      </c>
      <c r="I1146" s="129"/>
      <c r="J1146" s="200"/>
      <c r="K1146" s="143" t="s">
        <v>245</v>
      </c>
      <c r="L1146" s="129"/>
      <c r="M1146" s="200"/>
      <c r="N1146" s="143" t="s">
        <v>245</v>
      </c>
      <c r="O1146" s="129"/>
      <c r="P1146" s="200"/>
      <c r="Q1146" s="143" t="s">
        <v>245</v>
      </c>
      <c r="R1146" s="129"/>
      <c r="S1146" s="200"/>
      <c r="T1146" s="144" t="s">
        <v>246</v>
      </c>
      <c r="U1146" s="172">
        <f t="shared" si="124"/>
        <v>0</v>
      </c>
      <c r="V1146" s="198" t="s">
        <v>330</v>
      </c>
      <c r="Z1146" s="249"/>
      <c r="AA1146" s="192"/>
      <c r="AB1146" s="11"/>
      <c r="AC1146" s="11"/>
      <c r="AD1146" s="189"/>
      <c r="AE1146" s="164"/>
      <c r="AF1146" s="190"/>
      <c r="AI1146" s="190"/>
      <c r="AL1146" s="190"/>
      <c r="AO1146" s="190"/>
      <c r="AR1146" s="191"/>
      <c r="AS1146" s="165"/>
      <c r="AT1146" s="187"/>
    </row>
    <row r="1147" spans="2:46" ht="15" customHeight="1" outlineLevel="2" x14ac:dyDescent="0.4">
      <c r="B1147" s="247"/>
      <c r="C1147" s="145"/>
      <c r="D1147" s="146"/>
      <c r="E1147" s="146"/>
      <c r="F1147" s="141"/>
      <c r="G1147" s="171"/>
      <c r="H1147" s="143" t="s">
        <v>245</v>
      </c>
      <c r="I1147" s="129"/>
      <c r="J1147" s="200"/>
      <c r="K1147" s="143" t="s">
        <v>245</v>
      </c>
      <c r="L1147" s="129"/>
      <c r="M1147" s="200"/>
      <c r="N1147" s="143" t="s">
        <v>245</v>
      </c>
      <c r="O1147" s="129"/>
      <c r="P1147" s="200"/>
      <c r="Q1147" s="143" t="s">
        <v>245</v>
      </c>
      <c r="R1147" s="129"/>
      <c r="S1147" s="200"/>
      <c r="T1147" s="144" t="s">
        <v>246</v>
      </c>
      <c r="U1147" s="172">
        <f t="shared" si="124"/>
        <v>0</v>
      </c>
      <c r="V1147" s="198" t="s">
        <v>330</v>
      </c>
      <c r="Z1147" s="249"/>
      <c r="AA1147" s="192"/>
      <c r="AB1147" s="11"/>
      <c r="AC1147" s="11"/>
      <c r="AD1147" s="189"/>
      <c r="AE1147" s="164"/>
      <c r="AF1147" s="190"/>
      <c r="AI1147" s="190"/>
      <c r="AL1147" s="190"/>
      <c r="AO1147" s="190"/>
      <c r="AR1147" s="191"/>
      <c r="AS1147" s="165"/>
      <c r="AT1147" s="187"/>
    </row>
    <row r="1148" spans="2:46" ht="15" hidden="1" customHeight="1" outlineLevel="3" x14ac:dyDescent="0.4">
      <c r="B1148" s="247"/>
      <c r="C1148" s="145"/>
      <c r="D1148" s="146"/>
      <c r="E1148" s="146"/>
      <c r="F1148" s="141"/>
      <c r="G1148" s="171"/>
      <c r="H1148" s="143" t="s">
        <v>245</v>
      </c>
      <c r="I1148" s="129"/>
      <c r="J1148" s="200"/>
      <c r="K1148" s="143" t="s">
        <v>245</v>
      </c>
      <c r="L1148" s="129"/>
      <c r="M1148" s="200"/>
      <c r="N1148" s="143" t="s">
        <v>245</v>
      </c>
      <c r="O1148" s="129"/>
      <c r="P1148" s="200"/>
      <c r="Q1148" s="143" t="s">
        <v>245</v>
      </c>
      <c r="R1148" s="129"/>
      <c r="S1148" s="200"/>
      <c r="T1148" s="144" t="s">
        <v>246</v>
      </c>
      <c r="U1148" s="172">
        <f t="shared" si="124"/>
        <v>0</v>
      </c>
      <c r="V1148" s="198" t="s">
        <v>330</v>
      </c>
      <c r="Z1148" s="249"/>
      <c r="AA1148" s="192"/>
      <c r="AB1148" s="11"/>
      <c r="AC1148" s="11"/>
      <c r="AD1148" s="189"/>
      <c r="AE1148" s="164"/>
      <c r="AF1148" s="190"/>
      <c r="AI1148" s="190"/>
      <c r="AL1148" s="190"/>
      <c r="AO1148" s="190"/>
      <c r="AR1148" s="191"/>
      <c r="AS1148" s="165"/>
      <c r="AT1148" s="187"/>
    </row>
    <row r="1149" spans="2:46" ht="15" hidden="1" customHeight="1" outlineLevel="3" x14ac:dyDescent="0.4">
      <c r="B1149" s="247"/>
      <c r="C1149" s="145"/>
      <c r="D1149" s="146"/>
      <c r="E1149" s="146"/>
      <c r="F1149" s="141"/>
      <c r="G1149" s="171"/>
      <c r="H1149" s="143" t="s">
        <v>245</v>
      </c>
      <c r="I1149" s="129"/>
      <c r="J1149" s="200"/>
      <c r="K1149" s="143" t="s">
        <v>245</v>
      </c>
      <c r="L1149" s="129"/>
      <c r="M1149" s="200"/>
      <c r="N1149" s="143" t="s">
        <v>245</v>
      </c>
      <c r="O1149" s="129"/>
      <c r="P1149" s="200"/>
      <c r="Q1149" s="143" t="s">
        <v>245</v>
      </c>
      <c r="R1149" s="129"/>
      <c r="S1149" s="200"/>
      <c r="T1149" s="144" t="s">
        <v>246</v>
      </c>
      <c r="U1149" s="172">
        <f t="shared" si="124"/>
        <v>0</v>
      </c>
      <c r="V1149" s="198" t="s">
        <v>330</v>
      </c>
      <c r="Z1149" s="249"/>
      <c r="AA1149" s="192"/>
      <c r="AB1149" s="11"/>
      <c r="AC1149" s="11"/>
      <c r="AD1149" s="189"/>
      <c r="AE1149" s="164"/>
      <c r="AF1149" s="190"/>
      <c r="AI1149" s="190"/>
      <c r="AL1149" s="190"/>
      <c r="AO1149" s="190"/>
      <c r="AR1149" s="191"/>
      <c r="AS1149" s="165"/>
      <c r="AT1149" s="187"/>
    </row>
    <row r="1150" spans="2:46" ht="15" hidden="1" customHeight="1" outlineLevel="3" x14ac:dyDescent="0.4">
      <c r="B1150" s="247"/>
      <c r="C1150" s="145"/>
      <c r="D1150" s="146"/>
      <c r="E1150" s="146"/>
      <c r="F1150" s="141"/>
      <c r="G1150" s="171"/>
      <c r="H1150" s="143" t="s">
        <v>245</v>
      </c>
      <c r="I1150" s="129"/>
      <c r="J1150" s="200"/>
      <c r="K1150" s="143" t="s">
        <v>245</v>
      </c>
      <c r="L1150" s="129"/>
      <c r="M1150" s="200"/>
      <c r="N1150" s="143" t="s">
        <v>245</v>
      </c>
      <c r="O1150" s="129"/>
      <c r="P1150" s="200"/>
      <c r="Q1150" s="143" t="s">
        <v>245</v>
      </c>
      <c r="R1150" s="129"/>
      <c r="S1150" s="200"/>
      <c r="T1150" s="144" t="s">
        <v>246</v>
      </c>
      <c r="U1150" s="172">
        <f t="shared" si="124"/>
        <v>0</v>
      </c>
      <c r="V1150" s="198" t="s">
        <v>330</v>
      </c>
      <c r="Z1150" s="249"/>
      <c r="AA1150" s="192"/>
      <c r="AB1150" s="11"/>
      <c r="AC1150" s="11"/>
      <c r="AD1150" s="189"/>
      <c r="AE1150" s="164"/>
      <c r="AF1150" s="190"/>
      <c r="AI1150" s="190"/>
      <c r="AL1150" s="190"/>
      <c r="AO1150" s="190"/>
      <c r="AR1150" s="191"/>
      <c r="AS1150" s="165"/>
      <c r="AT1150" s="187"/>
    </row>
    <row r="1151" spans="2:46" ht="15" hidden="1" customHeight="1" outlineLevel="3" x14ac:dyDescent="0.4">
      <c r="B1151" s="247"/>
      <c r="C1151" s="145"/>
      <c r="D1151" s="146"/>
      <c r="E1151" s="146"/>
      <c r="F1151" s="141"/>
      <c r="G1151" s="171"/>
      <c r="H1151" s="143" t="s">
        <v>245</v>
      </c>
      <c r="I1151" s="129"/>
      <c r="J1151" s="200"/>
      <c r="K1151" s="143" t="s">
        <v>245</v>
      </c>
      <c r="L1151" s="129"/>
      <c r="M1151" s="200"/>
      <c r="N1151" s="143" t="s">
        <v>245</v>
      </c>
      <c r="O1151" s="129"/>
      <c r="P1151" s="200"/>
      <c r="Q1151" s="143" t="s">
        <v>245</v>
      </c>
      <c r="R1151" s="129"/>
      <c r="S1151" s="200"/>
      <c r="T1151" s="144" t="s">
        <v>246</v>
      </c>
      <c r="U1151" s="172">
        <f t="shared" ref="U1151:U1161" si="125">PRODUCT(G1151,I1151,L1151,O1151,R1151)</f>
        <v>0</v>
      </c>
      <c r="V1151" s="198" t="s">
        <v>330</v>
      </c>
      <c r="Z1151" s="249"/>
      <c r="AA1151" s="192"/>
      <c r="AB1151" s="11"/>
      <c r="AC1151" s="11"/>
      <c r="AD1151" s="189"/>
      <c r="AE1151" s="164"/>
      <c r="AF1151" s="190"/>
      <c r="AI1151" s="190"/>
      <c r="AL1151" s="190"/>
      <c r="AO1151" s="190"/>
      <c r="AR1151" s="191"/>
      <c r="AS1151" s="165"/>
      <c r="AT1151" s="187"/>
    </row>
    <row r="1152" spans="2:46" ht="15" hidden="1" customHeight="1" outlineLevel="3" x14ac:dyDescent="0.4">
      <c r="B1152" s="247"/>
      <c r="C1152" s="145"/>
      <c r="D1152" s="146"/>
      <c r="E1152" s="146"/>
      <c r="F1152" s="141"/>
      <c r="G1152" s="171"/>
      <c r="H1152" s="143" t="s">
        <v>245</v>
      </c>
      <c r="I1152" s="129"/>
      <c r="J1152" s="200"/>
      <c r="K1152" s="143" t="s">
        <v>245</v>
      </c>
      <c r="L1152" s="129"/>
      <c r="M1152" s="200"/>
      <c r="N1152" s="143" t="s">
        <v>245</v>
      </c>
      <c r="O1152" s="129"/>
      <c r="P1152" s="200"/>
      <c r="Q1152" s="143" t="s">
        <v>245</v>
      </c>
      <c r="R1152" s="129"/>
      <c r="S1152" s="200"/>
      <c r="T1152" s="144" t="s">
        <v>246</v>
      </c>
      <c r="U1152" s="172">
        <f t="shared" si="125"/>
        <v>0</v>
      </c>
      <c r="V1152" s="198" t="s">
        <v>330</v>
      </c>
      <c r="Z1152" s="249"/>
      <c r="AA1152" s="192"/>
      <c r="AB1152" s="11"/>
      <c r="AC1152" s="11"/>
      <c r="AD1152" s="189"/>
      <c r="AE1152" s="164"/>
      <c r="AF1152" s="190"/>
      <c r="AI1152" s="190"/>
      <c r="AL1152" s="190"/>
      <c r="AO1152" s="190"/>
      <c r="AR1152" s="191"/>
      <c r="AS1152" s="165"/>
      <c r="AT1152" s="187"/>
    </row>
    <row r="1153" spans="2:46" ht="15" hidden="1" customHeight="1" outlineLevel="3" x14ac:dyDescent="0.4">
      <c r="B1153" s="247"/>
      <c r="C1153" s="145"/>
      <c r="D1153" s="146"/>
      <c r="E1153" s="146"/>
      <c r="F1153" s="141"/>
      <c r="G1153" s="171"/>
      <c r="H1153" s="143" t="s">
        <v>245</v>
      </c>
      <c r="I1153" s="129"/>
      <c r="J1153" s="200"/>
      <c r="K1153" s="143" t="s">
        <v>245</v>
      </c>
      <c r="L1153" s="129"/>
      <c r="M1153" s="200"/>
      <c r="N1153" s="143" t="s">
        <v>245</v>
      </c>
      <c r="O1153" s="129"/>
      <c r="P1153" s="200"/>
      <c r="Q1153" s="143" t="s">
        <v>245</v>
      </c>
      <c r="R1153" s="129"/>
      <c r="S1153" s="200"/>
      <c r="T1153" s="144" t="s">
        <v>246</v>
      </c>
      <c r="U1153" s="172">
        <f t="shared" si="125"/>
        <v>0</v>
      </c>
      <c r="V1153" s="198" t="s">
        <v>330</v>
      </c>
      <c r="Z1153" s="249"/>
      <c r="AA1153" s="192"/>
      <c r="AB1153" s="11"/>
      <c r="AC1153" s="11"/>
      <c r="AD1153" s="189"/>
      <c r="AE1153" s="164"/>
      <c r="AF1153" s="190"/>
      <c r="AI1153" s="190"/>
      <c r="AL1153" s="190"/>
      <c r="AO1153" s="190"/>
      <c r="AR1153" s="191"/>
      <c r="AS1153" s="165"/>
      <c r="AT1153" s="187"/>
    </row>
    <row r="1154" spans="2:46" ht="15" hidden="1" customHeight="1" outlineLevel="3" x14ac:dyDescent="0.4">
      <c r="B1154" s="247"/>
      <c r="C1154" s="145"/>
      <c r="D1154" s="146"/>
      <c r="E1154" s="146"/>
      <c r="F1154" s="141"/>
      <c r="G1154" s="171"/>
      <c r="H1154" s="143" t="s">
        <v>245</v>
      </c>
      <c r="I1154" s="129"/>
      <c r="J1154" s="200"/>
      <c r="K1154" s="143" t="s">
        <v>245</v>
      </c>
      <c r="L1154" s="129"/>
      <c r="M1154" s="200"/>
      <c r="N1154" s="143" t="s">
        <v>245</v>
      </c>
      <c r="O1154" s="129"/>
      <c r="P1154" s="200"/>
      <c r="Q1154" s="143" t="s">
        <v>245</v>
      </c>
      <c r="R1154" s="129"/>
      <c r="S1154" s="200"/>
      <c r="T1154" s="144" t="s">
        <v>246</v>
      </c>
      <c r="U1154" s="172">
        <f t="shared" si="125"/>
        <v>0</v>
      </c>
      <c r="V1154" s="198" t="s">
        <v>330</v>
      </c>
      <c r="Z1154" s="249"/>
      <c r="AA1154" s="192"/>
      <c r="AB1154" s="11"/>
      <c r="AC1154" s="11"/>
      <c r="AD1154" s="189"/>
      <c r="AE1154" s="164"/>
      <c r="AF1154" s="190"/>
      <c r="AI1154" s="190"/>
      <c r="AL1154" s="190"/>
      <c r="AO1154" s="190"/>
      <c r="AR1154" s="191"/>
      <c r="AS1154" s="165"/>
      <c r="AT1154" s="187"/>
    </row>
    <row r="1155" spans="2:46" ht="15" hidden="1" customHeight="1" outlineLevel="3" x14ac:dyDescent="0.4">
      <c r="B1155" s="247"/>
      <c r="C1155" s="145"/>
      <c r="D1155" s="146"/>
      <c r="E1155" s="146"/>
      <c r="F1155" s="141"/>
      <c r="G1155" s="171"/>
      <c r="H1155" s="143" t="s">
        <v>245</v>
      </c>
      <c r="I1155" s="129"/>
      <c r="J1155" s="200"/>
      <c r="K1155" s="143" t="s">
        <v>245</v>
      </c>
      <c r="L1155" s="129"/>
      <c r="M1155" s="200"/>
      <c r="N1155" s="143" t="s">
        <v>245</v>
      </c>
      <c r="O1155" s="129"/>
      <c r="P1155" s="200"/>
      <c r="Q1155" s="143" t="s">
        <v>245</v>
      </c>
      <c r="R1155" s="129"/>
      <c r="S1155" s="200"/>
      <c r="T1155" s="144" t="s">
        <v>246</v>
      </c>
      <c r="U1155" s="172">
        <f t="shared" si="125"/>
        <v>0</v>
      </c>
      <c r="V1155" s="198" t="s">
        <v>330</v>
      </c>
      <c r="Z1155" s="249"/>
      <c r="AA1155" s="192"/>
      <c r="AB1155" s="11"/>
      <c r="AC1155" s="11"/>
      <c r="AD1155" s="189"/>
      <c r="AE1155" s="164"/>
      <c r="AF1155" s="190"/>
      <c r="AI1155" s="190"/>
      <c r="AL1155" s="190"/>
      <c r="AO1155" s="190"/>
      <c r="AR1155" s="191"/>
      <c r="AS1155" s="165"/>
      <c r="AT1155" s="187"/>
    </row>
    <row r="1156" spans="2:46" ht="15" hidden="1" customHeight="1" outlineLevel="3" x14ac:dyDescent="0.4">
      <c r="B1156" s="247"/>
      <c r="C1156" s="145"/>
      <c r="D1156" s="146"/>
      <c r="E1156" s="146"/>
      <c r="F1156" s="141"/>
      <c r="G1156" s="171"/>
      <c r="H1156" s="143" t="s">
        <v>245</v>
      </c>
      <c r="I1156" s="129"/>
      <c r="J1156" s="200"/>
      <c r="K1156" s="143" t="s">
        <v>245</v>
      </c>
      <c r="L1156" s="129"/>
      <c r="M1156" s="200"/>
      <c r="N1156" s="143" t="s">
        <v>245</v>
      </c>
      <c r="O1156" s="129"/>
      <c r="P1156" s="200"/>
      <c r="Q1156" s="143" t="s">
        <v>245</v>
      </c>
      <c r="R1156" s="129"/>
      <c r="S1156" s="200"/>
      <c r="T1156" s="144" t="s">
        <v>246</v>
      </c>
      <c r="U1156" s="172">
        <f t="shared" si="125"/>
        <v>0</v>
      </c>
      <c r="V1156" s="198" t="s">
        <v>330</v>
      </c>
      <c r="Z1156" s="249"/>
      <c r="AA1156" s="192"/>
      <c r="AB1156" s="11"/>
      <c r="AC1156" s="11"/>
      <c r="AD1156" s="189"/>
      <c r="AE1156" s="164"/>
      <c r="AF1156" s="190"/>
      <c r="AI1156" s="190"/>
      <c r="AL1156" s="190"/>
      <c r="AO1156" s="190"/>
      <c r="AR1156" s="191"/>
      <c r="AS1156" s="165"/>
      <c r="AT1156" s="187"/>
    </row>
    <row r="1157" spans="2:46" ht="15" hidden="1" customHeight="1" outlineLevel="3" x14ac:dyDescent="0.4">
      <c r="B1157" s="247"/>
      <c r="C1157" s="145"/>
      <c r="D1157" s="146"/>
      <c r="E1157" s="146"/>
      <c r="F1157" s="141"/>
      <c r="G1157" s="171"/>
      <c r="H1157" s="143" t="s">
        <v>245</v>
      </c>
      <c r="I1157" s="129"/>
      <c r="J1157" s="200"/>
      <c r="K1157" s="143" t="s">
        <v>245</v>
      </c>
      <c r="L1157" s="129"/>
      <c r="M1157" s="200"/>
      <c r="N1157" s="143" t="s">
        <v>245</v>
      </c>
      <c r="O1157" s="129"/>
      <c r="P1157" s="200"/>
      <c r="Q1157" s="143" t="s">
        <v>245</v>
      </c>
      <c r="R1157" s="129"/>
      <c r="S1157" s="200"/>
      <c r="T1157" s="144" t="s">
        <v>246</v>
      </c>
      <c r="U1157" s="172">
        <f t="shared" si="125"/>
        <v>0</v>
      </c>
      <c r="V1157" s="198" t="s">
        <v>330</v>
      </c>
      <c r="Z1157" s="249"/>
      <c r="AA1157" s="192"/>
      <c r="AB1157" s="11"/>
      <c r="AC1157" s="11"/>
      <c r="AD1157" s="189"/>
      <c r="AE1157" s="164"/>
      <c r="AF1157" s="190"/>
      <c r="AI1157" s="190"/>
      <c r="AL1157" s="190"/>
      <c r="AO1157" s="190"/>
      <c r="AR1157" s="191"/>
      <c r="AS1157" s="165"/>
      <c r="AT1157" s="187"/>
    </row>
    <row r="1158" spans="2:46" ht="15" hidden="1" customHeight="1" outlineLevel="3" x14ac:dyDescent="0.4">
      <c r="B1158" s="247"/>
      <c r="C1158" s="145"/>
      <c r="D1158" s="146"/>
      <c r="E1158" s="146"/>
      <c r="F1158" s="141"/>
      <c r="G1158" s="171"/>
      <c r="H1158" s="143" t="s">
        <v>245</v>
      </c>
      <c r="I1158" s="129"/>
      <c r="J1158" s="200"/>
      <c r="K1158" s="143" t="s">
        <v>245</v>
      </c>
      <c r="L1158" s="129"/>
      <c r="M1158" s="200"/>
      <c r="N1158" s="143" t="s">
        <v>245</v>
      </c>
      <c r="O1158" s="129"/>
      <c r="P1158" s="200"/>
      <c r="Q1158" s="143" t="s">
        <v>245</v>
      </c>
      <c r="R1158" s="129"/>
      <c r="S1158" s="200"/>
      <c r="T1158" s="144" t="s">
        <v>246</v>
      </c>
      <c r="U1158" s="172">
        <f t="shared" si="125"/>
        <v>0</v>
      </c>
      <c r="V1158" s="198" t="s">
        <v>330</v>
      </c>
      <c r="Z1158" s="249"/>
      <c r="AA1158" s="192"/>
      <c r="AB1158" s="11"/>
      <c r="AC1158" s="11"/>
      <c r="AD1158" s="189"/>
      <c r="AE1158" s="164"/>
      <c r="AF1158" s="190"/>
      <c r="AI1158" s="190"/>
      <c r="AL1158" s="190"/>
      <c r="AO1158" s="190"/>
      <c r="AR1158" s="191"/>
      <c r="AS1158" s="165"/>
      <c r="AT1158" s="187"/>
    </row>
    <row r="1159" spans="2:46" ht="15" hidden="1" customHeight="1" outlineLevel="3" x14ac:dyDescent="0.4">
      <c r="B1159" s="247"/>
      <c r="C1159" s="145"/>
      <c r="D1159" s="146"/>
      <c r="E1159" s="146"/>
      <c r="F1159" s="141"/>
      <c r="G1159" s="171"/>
      <c r="H1159" s="143" t="s">
        <v>245</v>
      </c>
      <c r="I1159" s="129"/>
      <c r="J1159" s="200"/>
      <c r="K1159" s="143" t="s">
        <v>245</v>
      </c>
      <c r="L1159" s="129"/>
      <c r="M1159" s="200"/>
      <c r="N1159" s="143" t="s">
        <v>245</v>
      </c>
      <c r="O1159" s="129"/>
      <c r="P1159" s="200"/>
      <c r="Q1159" s="143" t="s">
        <v>245</v>
      </c>
      <c r="R1159" s="129"/>
      <c r="S1159" s="200"/>
      <c r="T1159" s="144" t="s">
        <v>246</v>
      </c>
      <c r="U1159" s="172">
        <f t="shared" si="125"/>
        <v>0</v>
      </c>
      <c r="V1159" s="198" t="s">
        <v>330</v>
      </c>
      <c r="Z1159" s="249"/>
      <c r="AA1159" s="192"/>
      <c r="AB1159" s="11"/>
      <c r="AC1159" s="11"/>
      <c r="AD1159" s="189"/>
      <c r="AE1159" s="164"/>
      <c r="AF1159" s="190"/>
      <c r="AI1159" s="190"/>
      <c r="AL1159" s="190"/>
      <c r="AO1159" s="190"/>
      <c r="AR1159" s="191"/>
      <c r="AS1159" s="165"/>
      <c r="AT1159" s="187"/>
    </row>
    <row r="1160" spans="2:46" ht="15" hidden="1" customHeight="1" outlineLevel="3" x14ac:dyDescent="0.4">
      <c r="B1160" s="247"/>
      <c r="C1160" s="145"/>
      <c r="D1160" s="146"/>
      <c r="E1160" s="146"/>
      <c r="F1160" s="141"/>
      <c r="G1160" s="171"/>
      <c r="H1160" s="143" t="s">
        <v>245</v>
      </c>
      <c r="I1160" s="129"/>
      <c r="J1160" s="200"/>
      <c r="K1160" s="143" t="s">
        <v>245</v>
      </c>
      <c r="L1160" s="129"/>
      <c r="M1160" s="200"/>
      <c r="N1160" s="143" t="s">
        <v>245</v>
      </c>
      <c r="O1160" s="129"/>
      <c r="P1160" s="200"/>
      <c r="Q1160" s="143" t="s">
        <v>245</v>
      </c>
      <c r="R1160" s="129"/>
      <c r="S1160" s="200"/>
      <c r="T1160" s="144" t="s">
        <v>246</v>
      </c>
      <c r="U1160" s="172">
        <f t="shared" si="125"/>
        <v>0</v>
      </c>
      <c r="V1160" s="198" t="s">
        <v>330</v>
      </c>
      <c r="Z1160" s="249"/>
      <c r="AA1160" s="192"/>
      <c r="AB1160" s="11"/>
      <c r="AC1160" s="11"/>
      <c r="AD1160" s="189"/>
      <c r="AE1160" s="164"/>
      <c r="AF1160" s="190"/>
      <c r="AI1160" s="190"/>
      <c r="AL1160" s="190"/>
      <c r="AO1160" s="190"/>
      <c r="AR1160" s="191"/>
      <c r="AS1160" s="165"/>
      <c r="AT1160" s="187"/>
    </row>
    <row r="1161" spans="2:46" ht="15" hidden="1" customHeight="1" outlineLevel="3" x14ac:dyDescent="0.4">
      <c r="B1161" s="247"/>
      <c r="C1161" s="145"/>
      <c r="D1161" s="146"/>
      <c r="E1161" s="146"/>
      <c r="F1161" s="141"/>
      <c r="G1161" s="171"/>
      <c r="H1161" s="143" t="s">
        <v>245</v>
      </c>
      <c r="I1161" s="129"/>
      <c r="J1161" s="200"/>
      <c r="K1161" s="143" t="s">
        <v>245</v>
      </c>
      <c r="L1161" s="129"/>
      <c r="M1161" s="200"/>
      <c r="N1161" s="143" t="s">
        <v>245</v>
      </c>
      <c r="O1161" s="129"/>
      <c r="P1161" s="200"/>
      <c r="Q1161" s="143" t="s">
        <v>245</v>
      </c>
      <c r="R1161" s="129"/>
      <c r="S1161" s="200"/>
      <c r="T1161" s="144" t="s">
        <v>246</v>
      </c>
      <c r="U1161" s="172">
        <f t="shared" si="125"/>
        <v>0</v>
      </c>
      <c r="V1161" s="198" t="s">
        <v>330</v>
      </c>
      <c r="Z1161" s="249"/>
      <c r="AA1161" s="192"/>
      <c r="AB1161" s="11"/>
      <c r="AC1161" s="11"/>
      <c r="AD1161" s="189"/>
      <c r="AE1161" s="164"/>
      <c r="AF1161" s="190"/>
      <c r="AI1161" s="190"/>
      <c r="AL1161" s="190"/>
      <c r="AO1161" s="190"/>
      <c r="AR1161" s="191"/>
      <c r="AS1161" s="165"/>
      <c r="AT1161" s="187"/>
    </row>
    <row r="1162" spans="2:46" ht="15" hidden="1" customHeight="1" outlineLevel="3" x14ac:dyDescent="0.4">
      <c r="B1162" s="247"/>
      <c r="C1162" s="145"/>
      <c r="D1162" s="146"/>
      <c r="E1162" s="146"/>
      <c r="F1162" s="141"/>
      <c r="G1162" s="171"/>
      <c r="H1162" s="143" t="s">
        <v>245</v>
      </c>
      <c r="I1162" s="129"/>
      <c r="J1162" s="200"/>
      <c r="K1162" s="143" t="s">
        <v>245</v>
      </c>
      <c r="L1162" s="129"/>
      <c r="M1162" s="200"/>
      <c r="N1162" s="143" t="s">
        <v>245</v>
      </c>
      <c r="O1162" s="129"/>
      <c r="P1162" s="200"/>
      <c r="Q1162" s="143" t="s">
        <v>245</v>
      </c>
      <c r="R1162" s="129"/>
      <c r="S1162" s="200"/>
      <c r="T1162" s="144" t="s">
        <v>246</v>
      </c>
      <c r="U1162" s="172">
        <f t="shared" si="124"/>
        <v>0</v>
      </c>
      <c r="V1162" s="198" t="s">
        <v>330</v>
      </c>
      <c r="Z1162" s="249"/>
      <c r="AA1162" s="192"/>
      <c r="AB1162" s="11"/>
      <c r="AC1162" s="11"/>
      <c r="AD1162" s="189"/>
      <c r="AE1162" s="164"/>
      <c r="AF1162" s="190"/>
      <c r="AI1162" s="190"/>
      <c r="AL1162" s="190"/>
      <c r="AO1162" s="190"/>
      <c r="AR1162" s="191"/>
      <c r="AS1162" s="165"/>
      <c r="AT1162" s="187"/>
    </row>
    <row r="1163" spans="2:46" ht="15" hidden="1" customHeight="1" outlineLevel="3" x14ac:dyDescent="0.4">
      <c r="B1163" s="247"/>
      <c r="C1163" s="145"/>
      <c r="D1163" s="146"/>
      <c r="E1163" s="146"/>
      <c r="F1163" s="141"/>
      <c r="G1163" s="171"/>
      <c r="H1163" s="143" t="s">
        <v>245</v>
      </c>
      <c r="I1163" s="129"/>
      <c r="J1163" s="200"/>
      <c r="K1163" s="143" t="s">
        <v>245</v>
      </c>
      <c r="L1163" s="129"/>
      <c r="M1163" s="200"/>
      <c r="N1163" s="143" t="s">
        <v>245</v>
      </c>
      <c r="O1163" s="129"/>
      <c r="P1163" s="200"/>
      <c r="Q1163" s="143" t="s">
        <v>245</v>
      </c>
      <c r="R1163" s="129"/>
      <c r="S1163" s="200"/>
      <c r="T1163" s="144" t="s">
        <v>246</v>
      </c>
      <c r="U1163" s="172">
        <f t="shared" si="124"/>
        <v>0</v>
      </c>
      <c r="V1163" s="198" t="s">
        <v>330</v>
      </c>
      <c r="Z1163" s="249"/>
      <c r="AA1163" s="192"/>
      <c r="AB1163" s="11"/>
      <c r="AC1163" s="11"/>
      <c r="AD1163" s="189"/>
      <c r="AE1163" s="164"/>
      <c r="AF1163" s="190"/>
      <c r="AI1163" s="190"/>
      <c r="AL1163" s="190"/>
      <c r="AO1163" s="190"/>
      <c r="AR1163" s="191"/>
      <c r="AS1163" s="165"/>
      <c r="AT1163" s="187"/>
    </row>
    <row r="1164" spans="2:46" ht="15" hidden="1" customHeight="1" outlineLevel="3" x14ac:dyDescent="0.4">
      <c r="B1164" s="247"/>
      <c r="C1164" s="145"/>
      <c r="D1164" s="146"/>
      <c r="E1164" s="146"/>
      <c r="F1164" s="141"/>
      <c r="G1164" s="171"/>
      <c r="H1164" s="143" t="s">
        <v>245</v>
      </c>
      <c r="I1164" s="129"/>
      <c r="J1164" s="200"/>
      <c r="K1164" s="143" t="s">
        <v>245</v>
      </c>
      <c r="L1164" s="129"/>
      <c r="M1164" s="200"/>
      <c r="N1164" s="143" t="s">
        <v>245</v>
      </c>
      <c r="O1164" s="129"/>
      <c r="P1164" s="200"/>
      <c r="Q1164" s="143" t="s">
        <v>245</v>
      </c>
      <c r="R1164" s="129"/>
      <c r="S1164" s="200"/>
      <c r="T1164" s="144" t="s">
        <v>246</v>
      </c>
      <c r="U1164" s="172">
        <f t="shared" si="124"/>
        <v>0</v>
      </c>
      <c r="V1164" s="198" t="s">
        <v>330</v>
      </c>
      <c r="Z1164" s="249"/>
      <c r="AA1164" s="192"/>
      <c r="AB1164" s="11"/>
      <c r="AC1164" s="11"/>
      <c r="AD1164" s="189"/>
      <c r="AE1164" s="164"/>
      <c r="AF1164" s="190"/>
      <c r="AI1164" s="190"/>
      <c r="AL1164" s="190"/>
      <c r="AO1164" s="190"/>
      <c r="AR1164" s="191"/>
      <c r="AS1164" s="165"/>
      <c r="AT1164" s="187"/>
    </row>
    <row r="1165" spans="2:46" ht="15" hidden="1" customHeight="1" outlineLevel="3" x14ac:dyDescent="0.4">
      <c r="B1165" s="247"/>
      <c r="C1165" s="147"/>
      <c r="D1165" s="147"/>
      <c r="E1165" s="147"/>
      <c r="F1165" s="141"/>
      <c r="G1165" s="171"/>
      <c r="H1165" s="143" t="s">
        <v>245</v>
      </c>
      <c r="I1165" s="129"/>
      <c r="J1165" s="200"/>
      <c r="K1165" s="143" t="s">
        <v>245</v>
      </c>
      <c r="L1165" s="129"/>
      <c r="M1165" s="200"/>
      <c r="N1165" s="143" t="s">
        <v>245</v>
      </c>
      <c r="O1165" s="129"/>
      <c r="P1165" s="200"/>
      <c r="Q1165" s="143" t="s">
        <v>245</v>
      </c>
      <c r="R1165" s="129"/>
      <c r="S1165" s="200"/>
      <c r="T1165" s="144" t="s">
        <v>246</v>
      </c>
      <c r="U1165" s="172">
        <f t="shared" si="124"/>
        <v>0</v>
      </c>
      <c r="V1165" s="198" t="s">
        <v>330</v>
      </c>
      <c r="Z1165" s="249"/>
      <c r="AA1165" s="1"/>
      <c r="AB1165" s="1"/>
      <c r="AC1165" s="1"/>
      <c r="AD1165" s="189"/>
      <c r="AE1165" s="164"/>
      <c r="AF1165" s="190"/>
      <c r="AI1165" s="190"/>
      <c r="AL1165" s="190"/>
      <c r="AO1165" s="190"/>
      <c r="AR1165" s="191"/>
      <c r="AS1165" s="165"/>
      <c r="AT1165" s="187"/>
    </row>
    <row r="1166" spans="2:46" ht="15" hidden="1" customHeight="1" outlineLevel="3" x14ac:dyDescent="0.4">
      <c r="B1166" s="247"/>
      <c r="C1166" s="147"/>
      <c r="D1166" s="147"/>
      <c r="E1166" s="147"/>
      <c r="F1166" s="141"/>
      <c r="G1166" s="171"/>
      <c r="H1166" s="143" t="s">
        <v>245</v>
      </c>
      <c r="I1166" s="129"/>
      <c r="J1166" s="200"/>
      <c r="K1166" s="143" t="s">
        <v>245</v>
      </c>
      <c r="L1166" s="129"/>
      <c r="M1166" s="200"/>
      <c r="N1166" s="143" t="s">
        <v>245</v>
      </c>
      <c r="O1166" s="129"/>
      <c r="P1166" s="200"/>
      <c r="Q1166" s="143" t="s">
        <v>245</v>
      </c>
      <c r="R1166" s="129"/>
      <c r="S1166" s="200"/>
      <c r="T1166" s="144" t="s">
        <v>246</v>
      </c>
      <c r="U1166" s="172">
        <f t="shared" si="124"/>
        <v>0</v>
      </c>
      <c r="V1166" s="198" t="s">
        <v>330</v>
      </c>
      <c r="Z1166" s="249"/>
      <c r="AA1166" s="1"/>
      <c r="AB1166" s="1"/>
      <c r="AC1166" s="1"/>
      <c r="AD1166" s="189"/>
      <c r="AE1166" s="164"/>
      <c r="AF1166" s="190"/>
      <c r="AI1166" s="190"/>
      <c r="AL1166" s="190"/>
      <c r="AO1166" s="190"/>
      <c r="AR1166" s="191"/>
      <c r="AS1166" s="165"/>
      <c r="AT1166" s="187"/>
    </row>
    <row r="1167" spans="2:46" ht="15" hidden="1" customHeight="1" outlineLevel="3" x14ac:dyDescent="0.4">
      <c r="B1167" s="247"/>
      <c r="C1167" s="147"/>
      <c r="D1167" s="147"/>
      <c r="E1167" s="147"/>
      <c r="F1167" s="141"/>
      <c r="G1167" s="171"/>
      <c r="H1167" s="143" t="s">
        <v>245</v>
      </c>
      <c r="I1167" s="129"/>
      <c r="J1167" s="200"/>
      <c r="K1167" s="143" t="s">
        <v>245</v>
      </c>
      <c r="L1167" s="129"/>
      <c r="M1167" s="200"/>
      <c r="N1167" s="143" t="s">
        <v>245</v>
      </c>
      <c r="O1167" s="129"/>
      <c r="P1167" s="200"/>
      <c r="Q1167" s="143" t="s">
        <v>245</v>
      </c>
      <c r="R1167" s="129"/>
      <c r="S1167" s="200"/>
      <c r="T1167" s="144" t="s">
        <v>246</v>
      </c>
      <c r="U1167" s="172">
        <f>PRODUCT(G1167,I1167,L1167,O1167,R1167)</f>
        <v>0</v>
      </c>
      <c r="V1167" s="198" t="s">
        <v>330</v>
      </c>
      <c r="Z1167" s="249"/>
      <c r="AA1167" s="1"/>
      <c r="AB1167" s="1"/>
      <c r="AC1167" s="1"/>
      <c r="AD1167" s="189"/>
      <c r="AE1167" s="164"/>
      <c r="AF1167" s="190"/>
      <c r="AI1167" s="190"/>
      <c r="AL1167" s="190"/>
      <c r="AO1167" s="190"/>
      <c r="AR1167" s="191"/>
      <c r="AS1167" s="165"/>
      <c r="AT1167" s="187"/>
    </row>
    <row r="1168" spans="2:46" ht="15" customHeight="1" outlineLevel="2" collapsed="1" x14ac:dyDescent="0.4">
      <c r="B1168" s="248"/>
      <c r="C1168" s="149"/>
      <c r="D1168" s="155"/>
      <c r="E1168" s="149"/>
      <c r="F1168" s="150"/>
      <c r="G1168" s="180"/>
      <c r="H1168" s="152"/>
      <c r="I1168" s="136"/>
      <c r="J1168" s="136"/>
      <c r="K1168" s="152"/>
      <c r="L1168" s="136"/>
      <c r="M1168" s="136"/>
      <c r="N1168" s="152"/>
      <c r="O1168" s="136"/>
      <c r="P1168" s="136"/>
      <c r="Q1168" s="152"/>
      <c r="R1168" s="136"/>
      <c r="S1168" s="136"/>
      <c r="T1168" s="127" t="s">
        <v>253</v>
      </c>
      <c r="U1168" s="172">
        <f>ROUNDDOWN(SUM(U1138:U1167),-3)</f>
        <v>0</v>
      </c>
      <c r="V1168" s="138"/>
      <c r="Z1168" s="249"/>
      <c r="AA1168" s="1"/>
      <c r="AB1168" s="1"/>
      <c r="AC1168" s="1"/>
      <c r="AD1168" s="189"/>
      <c r="AE1168" s="194"/>
      <c r="AF1168" s="190"/>
      <c r="AI1168" s="190"/>
      <c r="AL1168" s="190"/>
      <c r="AO1168" s="190"/>
      <c r="AR1168" s="182"/>
      <c r="AS1168" s="165"/>
      <c r="AT1168" s="187"/>
    </row>
    <row r="1169" spans="2:46" ht="15" customHeight="1" outlineLevel="2" x14ac:dyDescent="0.4">
      <c r="B1169" s="246" t="s">
        <v>294</v>
      </c>
      <c r="C1169" s="133" t="str">
        <f>IF('03-1_収支予算書'!B99="","",'03-1_収支予算書'!B99)</f>
        <v/>
      </c>
      <c r="D1169" s="134" t="e">
        <f>IF('03-1_収支予算書'!C99="","",'03-1_収支予算書'!C99)*1000</f>
        <v>#VALUE!</v>
      </c>
      <c r="E1169" s="134" t="e">
        <f>IF('03-1_収支予算書'!D99="","",'03-1_収支予算書'!D99)*1000</f>
        <v>#VALUE!</v>
      </c>
      <c r="F1169" s="150"/>
      <c r="G1169" s="179"/>
      <c r="H1169" s="136"/>
      <c r="I1169" s="136"/>
      <c r="J1169" s="136"/>
      <c r="K1169" s="136"/>
      <c r="L1169" s="136"/>
      <c r="M1169" s="136"/>
      <c r="N1169" s="136"/>
      <c r="O1169" s="136"/>
      <c r="P1169" s="136"/>
      <c r="Q1169" s="136"/>
      <c r="R1169" s="136"/>
      <c r="S1169" s="136"/>
      <c r="T1169" s="136"/>
      <c r="U1169" s="175"/>
      <c r="V1169" s="138"/>
      <c r="Z1169" s="249"/>
      <c r="AA1169" s="1"/>
      <c r="AB1169" s="186"/>
      <c r="AC1169" s="186"/>
      <c r="AD1169" s="189"/>
      <c r="AT1169" s="187"/>
    </row>
    <row r="1170" spans="2:46" ht="15" customHeight="1" outlineLevel="2" x14ac:dyDescent="0.4">
      <c r="B1170" s="247"/>
      <c r="C1170" s="139" t="s">
        <v>244</v>
      </c>
      <c r="D1170" s="140">
        <f>ROUNDDOWN(SUMIF(V1170:V1199,"助成金以外からの支出",U1170:U1199),-3)</f>
        <v>0</v>
      </c>
      <c r="E1170" s="140">
        <f>ROUNDDOWN(SUMIF(V1170:V1199,"助成金からの支出",U1170:U1199),-3)</f>
        <v>0</v>
      </c>
      <c r="F1170" s="141"/>
      <c r="G1170" s="171"/>
      <c r="H1170" s="143" t="s">
        <v>245</v>
      </c>
      <c r="I1170" s="129"/>
      <c r="J1170" s="200"/>
      <c r="K1170" s="143" t="s">
        <v>245</v>
      </c>
      <c r="L1170" s="129"/>
      <c r="M1170" s="200"/>
      <c r="N1170" s="143" t="s">
        <v>245</v>
      </c>
      <c r="O1170" s="129"/>
      <c r="P1170" s="200"/>
      <c r="Q1170" s="143" t="s">
        <v>245</v>
      </c>
      <c r="R1170" s="129"/>
      <c r="S1170" s="200"/>
      <c r="T1170" s="144" t="s">
        <v>246</v>
      </c>
      <c r="U1170" s="172">
        <f>PRODUCT(G1170,I1170,L1170,O1170,R1170)</f>
        <v>0</v>
      </c>
      <c r="V1170" s="198" t="s">
        <v>330</v>
      </c>
      <c r="Z1170" s="249"/>
      <c r="AA1170" s="188"/>
      <c r="AB1170" s="163"/>
      <c r="AC1170" s="163"/>
      <c r="AD1170" s="189"/>
      <c r="AE1170" s="164"/>
      <c r="AF1170" s="190"/>
      <c r="AI1170" s="190"/>
      <c r="AL1170" s="190"/>
      <c r="AO1170" s="190"/>
      <c r="AR1170" s="191"/>
      <c r="AS1170" s="165"/>
      <c r="AT1170" s="187"/>
    </row>
    <row r="1171" spans="2:46" ht="15" customHeight="1" outlineLevel="2" x14ac:dyDescent="0.4">
      <c r="B1171" s="247"/>
      <c r="C1171" s="145" t="s">
        <v>250</v>
      </c>
      <c r="D1171" s="146" t="e">
        <f>IF(EXACT(D1169,D1170),"一致","不一致")</f>
        <v>#VALUE!</v>
      </c>
      <c r="E1171" s="146" t="e">
        <f>IF(EXACT(E1169,E1170),"一致","不一致")</f>
        <v>#VALUE!</v>
      </c>
      <c r="F1171" s="141"/>
      <c r="G1171" s="171"/>
      <c r="H1171" s="143" t="s">
        <v>245</v>
      </c>
      <c r="I1171" s="129"/>
      <c r="J1171" s="200"/>
      <c r="K1171" s="143" t="s">
        <v>245</v>
      </c>
      <c r="L1171" s="129"/>
      <c r="M1171" s="200"/>
      <c r="N1171" s="143" t="s">
        <v>245</v>
      </c>
      <c r="O1171" s="129"/>
      <c r="P1171" s="200"/>
      <c r="Q1171" s="143" t="s">
        <v>245</v>
      </c>
      <c r="R1171" s="129"/>
      <c r="S1171" s="200"/>
      <c r="T1171" s="144" t="s">
        <v>246</v>
      </c>
      <c r="U1171" s="172">
        <f>PRODUCT(G1171,I1171,L1171,O1171,R1171)</f>
        <v>0</v>
      </c>
      <c r="V1171" s="198" t="s">
        <v>330</v>
      </c>
      <c r="Z1171" s="249"/>
      <c r="AA1171" s="192"/>
      <c r="AB1171" s="11"/>
      <c r="AC1171" s="11"/>
      <c r="AD1171" s="189"/>
      <c r="AE1171" s="164"/>
      <c r="AF1171" s="190"/>
      <c r="AI1171" s="190"/>
      <c r="AL1171" s="190"/>
      <c r="AO1171" s="190"/>
      <c r="AR1171" s="191"/>
      <c r="AS1171" s="165"/>
      <c r="AT1171" s="187"/>
    </row>
    <row r="1172" spans="2:46" ht="15" customHeight="1" outlineLevel="2" x14ac:dyDescent="0.4">
      <c r="B1172" s="247"/>
      <c r="C1172" s="145"/>
      <c r="D1172" s="146"/>
      <c r="E1172" s="146"/>
      <c r="F1172" s="141"/>
      <c r="G1172" s="171"/>
      <c r="H1172" s="143" t="s">
        <v>245</v>
      </c>
      <c r="I1172" s="129"/>
      <c r="J1172" s="200"/>
      <c r="K1172" s="143" t="s">
        <v>245</v>
      </c>
      <c r="L1172" s="129"/>
      <c r="M1172" s="200"/>
      <c r="N1172" s="143" t="s">
        <v>245</v>
      </c>
      <c r="O1172" s="129"/>
      <c r="P1172" s="200"/>
      <c r="Q1172" s="143" t="s">
        <v>245</v>
      </c>
      <c r="R1172" s="129"/>
      <c r="S1172" s="200"/>
      <c r="T1172" s="144" t="s">
        <v>246</v>
      </c>
      <c r="U1172" s="172">
        <f>PRODUCT(G1172,I1172,L1172,O1172,R1172)</f>
        <v>0</v>
      </c>
      <c r="V1172" s="198" t="s">
        <v>330</v>
      </c>
      <c r="Z1172" s="249"/>
      <c r="AA1172" s="192"/>
      <c r="AB1172" s="11"/>
      <c r="AC1172" s="11"/>
      <c r="AD1172" s="189"/>
      <c r="AE1172" s="164"/>
      <c r="AF1172" s="190"/>
      <c r="AI1172" s="190"/>
      <c r="AL1172" s="190"/>
      <c r="AO1172" s="190"/>
      <c r="AR1172" s="191"/>
      <c r="AS1172" s="165"/>
      <c r="AT1172" s="187"/>
    </row>
    <row r="1173" spans="2:46" ht="15" customHeight="1" outlineLevel="2" x14ac:dyDescent="0.4">
      <c r="B1173" s="247"/>
      <c r="C1173" s="145"/>
      <c r="D1173" s="146"/>
      <c r="E1173" s="146"/>
      <c r="F1173" s="141"/>
      <c r="G1173" s="171"/>
      <c r="H1173" s="143" t="s">
        <v>245</v>
      </c>
      <c r="I1173" s="129"/>
      <c r="J1173" s="200"/>
      <c r="K1173" s="143" t="s">
        <v>245</v>
      </c>
      <c r="L1173" s="129"/>
      <c r="M1173" s="200"/>
      <c r="N1173" s="143" t="s">
        <v>245</v>
      </c>
      <c r="O1173" s="129"/>
      <c r="P1173" s="200"/>
      <c r="Q1173" s="143" t="s">
        <v>245</v>
      </c>
      <c r="R1173" s="129"/>
      <c r="S1173" s="200"/>
      <c r="T1173" s="144" t="s">
        <v>246</v>
      </c>
      <c r="U1173" s="172">
        <f>PRODUCT(G1173,I1173,L1173,O1173,R1173)</f>
        <v>0</v>
      </c>
      <c r="V1173" s="198" t="s">
        <v>330</v>
      </c>
      <c r="Z1173" s="249"/>
      <c r="AA1173" s="192"/>
      <c r="AB1173" s="11"/>
      <c r="AC1173" s="11"/>
      <c r="AD1173" s="189"/>
      <c r="AE1173" s="164"/>
      <c r="AF1173" s="190"/>
      <c r="AI1173" s="190"/>
      <c r="AL1173" s="190"/>
      <c r="AO1173" s="190"/>
      <c r="AR1173" s="191"/>
      <c r="AS1173" s="165"/>
      <c r="AT1173" s="187"/>
    </row>
    <row r="1174" spans="2:46" ht="15" customHeight="1" outlineLevel="2" x14ac:dyDescent="0.4">
      <c r="B1174" s="247"/>
      <c r="C1174" s="145"/>
      <c r="D1174" s="146"/>
      <c r="E1174" s="146"/>
      <c r="F1174" s="141"/>
      <c r="G1174" s="171"/>
      <c r="H1174" s="143" t="s">
        <v>245</v>
      </c>
      <c r="I1174" s="129"/>
      <c r="J1174" s="200"/>
      <c r="K1174" s="143" t="s">
        <v>245</v>
      </c>
      <c r="L1174" s="129"/>
      <c r="M1174" s="200"/>
      <c r="N1174" s="143" t="s">
        <v>245</v>
      </c>
      <c r="O1174" s="129"/>
      <c r="P1174" s="200"/>
      <c r="Q1174" s="143" t="s">
        <v>245</v>
      </c>
      <c r="R1174" s="129"/>
      <c r="S1174" s="200"/>
      <c r="T1174" s="144" t="s">
        <v>246</v>
      </c>
      <c r="U1174" s="172">
        <f t="shared" ref="U1174:U1198" si="126">PRODUCT(G1174,I1174,L1174,O1174,R1174)</f>
        <v>0</v>
      </c>
      <c r="V1174" s="198" t="s">
        <v>330</v>
      </c>
      <c r="Z1174" s="249"/>
      <c r="AA1174" s="192"/>
      <c r="AB1174" s="11"/>
      <c r="AC1174" s="11"/>
      <c r="AD1174" s="189"/>
      <c r="AE1174" s="164"/>
      <c r="AF1174" s="190"/>
      <c r="AI1174" s="190"/>
      <c r="AL1174" s="190"/>
      <c r="AO1174" s="190"/>
      <c r="AR1174" s="191"/>
      <c r="AS1174" s="165"/>
      <c r="AT1174" s="187"/>
    </row>
    <row r="1175" spans="2:46" ht="15" customHeight="1" outlineLevel="2" x14ac:dyDescent="0.4">
      <c r="B1175" s="247"/>
      <c r="C1175" s="145"/>
      <c r="D1175" s="146"/>
      <c r="E1175" s="146"/>
      <c r="F1175" s="141"/>
      <c r="G1175" s="171"/>
      <c r="H1175" s="143" t="s">
        <v>245</v>
      </c>
      <c r="I1175" s="129"/>
      <c r="J1175" s="200"/>
      <c r="K1175" s="143" t="s">
        <v>245</v>
      </c>
      <c r="L1175" s="129"/>
      <c r="M1175" s="200"/>
      <c r="N1175" s="143" t="s">
        <v>245</v>
      </c>
      <c r="O1175" s="129"/>
      <c r="P1175" s="200"/>
      <c r="Q1175" s="143" t="s">
        <v>245</v>
      </c>
      <c r="R1175" s="129"/>
      <c r="S1175" s="200"/>
      <c r="T1175" s="144" t="s">
        <v>246</v>
      </c>
      <c r="U1175" s="172">
        <f t="shared" si="126"/>
        <v>0</v>
      </c>
      <c r="V1175" s="198" t="s">
        <v>330</v>
      </c>
      <c r="Z1175" s="249"/>
      <c r="AA1175" s="192"/>
      <c r="AB1175" s="11"/>
      <c r="AC1175" s="11"/>
      <c r="AD1175" s="189"/>
      <c r="AE1175" s="164"/>
      <c r="AF1175" s="190"/>
      <c r="AI1175" s="190"/>
      <c r="AL1175" s="190"/>
      <c r="AO1175" s="190"/>
      <c r="AR1175" s="191"/>
      <c r="AS1175" s="165"/>
      <c r="AT1175" s="187"/>
    </row>
    <row r="1176" spans="2:46" ht="15" customHeight="1" outlineLevel="2" x14ac:dyDescent="0.4">
      <c r="B1176" s="247"/>
      <c r="C1176" s="145"/>
      <c r="D1176" s="146"/>
      <c r="E1176" s="146"/>
      <c r="F1176" s="141"/>
      <c r="G1176" s="171"/>
      <c r="H1176" s="143" t="s">
        <v>245</v>
      </c>
      <c r="I1176" s="129"/>
      <c r="J1176" s="200"/>
      <c r="K1176" s="143" t="s">
        <v>245</v>
      </c>
      <c r="L1176" s="129"/>
      <c r="M1176" s="200"/>
      <c r="N1176" s="143" t="s">
        <v>245</v>
      </c>
      <c r="O1176" s="129"/>
      <c r="P1176" s="200"/>
      <c r="Q1176" s="143" t="s">
        <v>245</v>
      </c>
      <c r="R1176" s="129"/>
      <c r="S1176" s="200"/>
      <c r="T1176" s="144" t="s">
        <v>246</v>
      </c>
      <c r="U1176" s="172">
        <f t="shared" si="126"/>
        <v>0</v>
      </c>
      <c r="V1176" s="198" t="s">
        <v>330</v>
      </c>
      <c r="Z1176" s="249"/>
      <c r="AA1176" s="192"/>
      <c r="AB1176" s="11"/>
      <c r="AC1176" s="11"/>
      <c r="AD1176" s="189"/>
      <c r="AE1176" s="164"/>
      <c r="AF1176" s="190"/>
      <c r="AI1176" s="190"/>
      <c r="AL1176" s="190"/>
      <c r="AO1176" s="190"/>
      <c r="AR1176" s="191"/>
      <c r="AS1176" s="165"/>
      <c r="AT1176" s="187"/>
    </row>
    <row r="1177" spans="2:46" ht="15" customHeight="1" outlineLevel="2" x14ac:dyDescent="0.4">
      <c r="B1177" s="247"/>
      <c r="C1177" s="145"/>
      <c r="D1177" s="146"/>
      <c r="E1177" s="146"/>
      <c r="F1177" s="141"/>
      <c r="G1177" s="171"/>
      <c r="H1177" s="143" t="s">
        <v>245</v>
      </c>
      <c r="I1177" s="129"/>
      <c r="J1177" s="200"/>
      <c r="K1177" s="143" t="s">
        <v>245</v>
      </c>
      <c r="L1177" s="129"/>
      <c r="M1177" s="200"/>
      <c r="N1177" s="143" t="s">
        <v>245</v>
      </c>
      <c r="O1177" s="129"/>
      <c r="P1177" s="200"/>
      <c r="Q1177" s="143" t="s">
        <v>245</v>
      </c>
      <c r="R1177" s="129"/>
      <c r="S1177" s="200"/>
      <c r="T1177" s="144" t="s">
        <v>246</v>
      </c>
      <c r="U1177" s="172">
        <f t="shared" si="126"/>
        <v>0</v>
      </c>
      <c r="V1177" s="198" t="s">
        <v>330</v>
      </c>
      <c r="Z1177" s="249"/>
      <c r="AA1177" s="192"/>
      <c r="AB1177" s="11"/>
      <c r="AC1177" s="11"/>
      <c r="AD1177" s="189"/>
      <c r="AE1177" s="164"/>
      <c r="AF1177" s="190"/>
      <c r="AI1177" s="190"/>
      <c r="AL1177" s="190"/>
      <c r="AO1177" s="190"/>
      <c r="AR1177" s="191"/>
      <c r="AS1177" s="165"/>
      <c r="AT1177" s="187"/>
    </row>
    <row r="1178" spans="2:46" ht="15" customHeight="1" outlineLevel="2" x14ac:dyDescent="0.4">
      <c r="B1178" s="247"/>
      <c r="C1178" s="145"/>
      <c r="D1178" s="146"/>
      <c r="E1178" s="146"/>
      <c r="F1178" s="141"/>
      <c r="G1178" s="171"/>
      <c r="H1178" s="143" t="s">
        <v>245</v>
      </c>
      <c r="I1178" s="129"/>
      <c r="J1178" s="200"/>
      <c r="K1178" s="143" t="s">
        <v>245</v>
      </c>
      <c r="L1178" s="129"/>
      <c r="M1178" s="200"/>
      <c r="N1178" s="143" t="s">
        <v>245</v>
      </c>
      <c r="O1178" s="129"/>
      <c r="P1178" s="200"/>
      <c r="Q1178" s="143" t="s">
        <v>245</v>
      </c>
      <c r="R1178" s="129"/>
      <c r="S1178" s="200"/>
      <c r="T1178" s="144" t="s">
        <v>246</v>
      </c>
      <c r="U1178" s="172">
        <f t="shared" si="126"/>
        <v>0</v>
      </c>
      <c r="V1178" s="198" t="s">
        <v>330</v>
      </c>
      <c r="Z1178" s="249"/>
      <c r="AA1178" s="192"/>
      <c r="AB1178" s="11"/>
      <c r="AC1178" s="11"/>
      <c r="AD1178" s="189"/>
      <c r="AE1178" s="164"/>
      <c r="AF1178" s="190"/>
      <c r="AI1178" s="190"/>
      <c r="AL1178" s="190"/>
      <c r="AO1178" s="190"/>
      <c r="AR1178" s="191"/>
      <c r="AS1178" s="165"/>
      <c r="AT1178" s="187"/>
    </row>
    <row r="1179" spans="2:46" ht="15" customHeight="1" outlineLevel="2" x14ac:dyDescent="0.4">
      <c r="B1179" s="247"/>
      <c r="C1179" s="145"/>
      <c r="D1179" s="146"/>
      <c r="E1179" s="146"/>
      <c r="F1179" s="141"/>
      <c r="G1179" s="171"/>
      <c r="H1179" s="143" t="s">
        <v>245</v>
      </c>
      <c r="I1179" s="129"/>
      <c r="J1179" s="200"/>
      <c r="K1179" s="143" t="s">
        <v>245</v>
      </c>
      <c r="L1179" s="129"/>
      <c r="M1179" s="200"/>
      <c r="N1179" s="143" t="s">
        <v>245</v>
      </c>
      <c r="O1179" s="129"/>
      <c r="P1179" s="200"/>
      <c r="Q1179" s="143" t="s">
        <v>245</v>
      </c>
      <c r="R1179" s="129"/>
      <c r="S1179" s="200"/>
      <c r="T1179" s="144" t="s">
        <v>246</v>
      </c>
      <c r="U1179" s="172">
        <f t="shared" si="126"/>
        <v>0</v>
      </c>
      <c r="V1179" s="198" t="s">
        <v>330</v>
      </c>
      <c r="Z1179" s="249"/>
      <c r="AA1179" s="192"/>
      <c r="AB1179" s="11"/>
      <c r="AC1179" s="11"/>
      <c r="AD1179" s="189"/>
      <c r="AE1179" s="164"/>
      <c r="AF1179" s="190"/>
      <c r="AI1179" s="190"/>
      <c r="AL1179" s="190"/>
      <c r="AO1179" s="190"/>
      <c r="AR1179" s="191"/>
      <c r="AS1179" s="165"/>
      <c r="AT1179" s="187"/>
    </row>
    <row r="1180" spans="2:46" ht="15" hidden="1" customHeight="1" outlineLevel="3" x14ac:dyDescent="0.4">
      <c r="B1180" s="247"/>
      <c r="C1180" s="145"/>
      <c r="D1180" s="146"/>
      <c r="E1180" s="146"/>
      <c r="F1180" s="141"/>
      <c r="G1180" s="171"/>
      <c r="H1180" s="143" t="s">
        <v>245</v>
      </c>
      <c r="I1180" s="129"/>
      <c r="J1180" s="200"/>
      <c r="K1180" s="143" t="s">
        <v>245</v>
      </c>
      <c r="L1180" s="129"/>
      <c r="M1180" s="200"/>
      <c r="N1180" s="143" t="s">
        <v>245</v>
      </c>
      <c r="O1180" s="129"/>
      <c r="P1180" s="200"/>
      <c r="Q1180" s="143" t="s">
        <v>245</v>
      </c>
      <c r="R1180" s="129"/>
      <c r="S1180" s="200"/>
      <c r="T1180" s="144" t="s">
        <v>246</v>
      </c>
      <c r="U1180" s="172">
        <f t="shared" si="126"/>
        <v>0</v>
      </c>
      <c r="V1180" s="198" t="s">
        <v>330</v>
      </c>
      <c r="Z1180" s="249"/>
      <c r="AA1180" s="192"/>
      <c r="AB1180" s="11"/>
      <c r="AC1180" s="11"/>
      <c r="AD1180" s="189"/>
      <c r="AE1180" s="164"/>
      <c r="AF1180" s="190"/>
      <c r="AI1180" s="190"/>
      <c r="AL1180" s="190"/>
      <c r="AO1180" s="190"/>
      <c r="AR1180" s="191"/>
      <c r="AS1180" s="165"/>
      <c r="AT1180" s="187"/>
    </row>
    <row r="1181" spans="2:46" ht="15" hidden="1" customHeight="1" outlineLevel="3" x14ac:dyDescent="0.4">
      <c r="B1181" s="247"/>
      <c r="C1181" s="145"/>
      <c r="D1181" s="146"/>
      <c r="E1181" s="146"/>
      <c r="F1181" s="141"/>
      <c r="G1181" s="171"/>
      <c r="H1181" s="143" t="s">
        <v>245</v>
      </c>
      <c r="I1181" s="129"/>
      <c r="J1181" s="200"/>
      <c r="K1181" s="143" t="s">
        <v>245</v>
      </c>
      <c r="L1181" s="129"/>
      <c r="M1181" s="200"/>
      <c r="N1181" s="143" t="s">
        <v>245</v>
      </c>
      <c r="O1181" s="129"/>
      <c r="P1181" s="200"/>
      <c r="Q1181" s="143" t="s">
        <v>245</v>
      </c>
      <c r="R1181" s="129"/>
      <c r="S1181" s="200"/>
      <c r="T1181" s="144" t="s">
        <v>246</v>
      </c>
      <c r="U1181" s="172">
        <f t="shared" si="126"/>
        <v>0</v>
      </c>
      <c r="V1181" s="198" t="s">
        <v>330</v>
      </c>
      <c r="Z1181" s="249"/>
      <c r="AA1181" s="192"/>
      <c r="AB1181" s="11"/>
      <c r="AC1181" s="11"/>
      <c r="AD1181" s="189"/>
      <c r="AE1181" s="164"/>
      <c r="AF1181" s="190"/>
      <c r="AI1181" s="190"/>
      <c r="AL1181" s="190"/>
      <c r="AO1181" s="190"/>
      <c r="AR1181" s="191"/>
      <c r="AS1181" s="165"/>
      <c r="AT1181" s="187"/>
    </row>
    <row r="1182" spans="2:46" ht="15" hidden="1" customHeight="1" outlineLevel="3" x14ac:dyDescent="0.4">
      <c r="B1182" s="247"/>
      <c r="C1182" s="145"/>
      <c r="D1182" s="146"/>
      <c r="E1182" s="146"/>
      <c r="F1182" s="141"/>
      <c r="G1182" s="171"/>
      <c r="H1182" s="143" t="s">
        <v>245</v>
      </c>
      <c r="I1182" s="129"/>
      <c r="J1182" s="200"/>
      <c r="K1182" s="143" t="s">
        <v>245</v>
      </c>
      <c r="L1182" s="129"/>
      <c r="M1182" s="200"/>
      <c r="N1182" s="143" t="s">
        <v>245</v>
      </c>
      <c r="O1182" s="129"/>
      <c r="P1182" s="200"/>
      <c r="Q1182" s="143" t="s">
        <v>245</v>
      </c>
      <c r="R1182" s="129"/>
      <c r="S1182" s="200"/>
      <c r="T1182" s="144" t="s">
        <v>246</v>
      </c>
      <c r="U1182" s="172">
        <f t="shared" si="126"/>
        <v>0</v>
      </c>
      <c r="V1182" s="198" t="s">
        <v>330</v>
      </c>
      <c r="Z1182" s="249"/>
      <c r="AA1182" s="192"/>
      <c r="AB1182" s="11"/>
      <c r="AC1182" s="11"/>
      <c r="AD1182" s="189"/>
      <c r="AE1182" s="164"/>
      <c r="AF1182" s="190"/>
      <c r="AI1182" s="190"/>
      <c r="AL1182" s="190"/>
      <c r="AO1182" s="190"/>
      <c r="AR1182" s="191"/>
      <c r="AS1182" s="165"/>
      <c r="AT1182" s="187"/>
    </row>
    <row r="1183" spans="2:46" ht="15" hidden="1" customHeight="1" outlineLevel="3" x14ac:dyDescent="0.4">
      <c r="B1183" s="247"/>
      <c r="C1183" s="145"/>
      <c r="D1183" s="146"/>
      <c r="E1183" s="146"/>
      <c r="F1183" s="141"/>
      <c r="G1183" s="171"/>
      <c r="H1183" s="143" t="s">
        <v>245</v>
      </c>
      <c r="I1183" s="129"/>
      <c r="J1183" s="200"/>
      <c r="K1183" s="143" t="s">
        <v>245</v>
      </c>
      <c r="L1183" s="129"/>
      <c r="M1183" s="200"/>
      <c r="N1183" s="143" t="s">
        <v>245</v>
      </c>
      <c r="O1183" s="129"/>
      <c r="P1183" s="200"/>
      <c r="Q1183" s="143" t="s">
        <v>245</v>
      </c>
      <c r="R1183" s="129"/>
      <c r="S1183" s="200"/>
      <c r="T1183" s="144" t="s">
        <v>246</v>
      </c>
      <c r="U1183" s="172">
        <f t="shared" ref="U1183:U1192" si="127">PRODUCT(G1183,I1183,L1183,O1183,R1183)</f>
        <v>0</v>
      </c>
      <c r="V1183" s="198" t="s">
        <v>330</v>
      </c>
      <c r="Z1183" s="249"/>
      <c r="AA1183" s="192"/>
      <c r="AB1183" s="11"/>
      <c r="AC1183" s="11"/>
      <c r="AD1183" s="189"/>
      <c r="AE1183" s="164"/>
      <c r="AF1183" s="190"/>
      <c r="AI1183" s="190"/>
      <c r="AL1183" s="190"/>
      <c r="AO1183" s="190"/>
      <c r="AR1183" s="191"/>
      <c r="AS1183" s="165"/>
      <c r="AT1183" s="187"/>
    </row>
    <row r="1184" spans="2:46" ht="15" hidden="1" customHeight="1" outlineLevel="3" x14ac:dyDescent="0.4">
      <c r="B1184" s="247"/>
      <c r="C1184" s="145"/>
      <c r="D1184" s="146"/>
      <c r="E1184" s="146"/>
      <c r="F1184" s="141"/>
      <c r="G1184" s="171"/>
      <c r="H1184" s="143" t="s">
        <v>245</v>
      </c>
      <c r="I1184" s="129"/>
      <c r="J1184" s="200"/>
      <c r="K1184" s="143" t="s">
        <v>245</v>
      </c>
      <c r="L1184" s="129"/>
      <c r="M1184" s="200"/>
      <c r="N1184" s="143" t="s">
        <v>245</v>
      </c>
      <c r="O1184" s="129"/>
      <c r="P1184" s="200"/>
      <c r="Q1184" s="143" t="s">
        <v>245</v>
      </c>
      <c r="R1184" s="129"/>
      <c r="S1184" s="200"/>
      <c r="T1184" s="144" t="s">
        <v>246</v>
      </c>
      <c r="U1184" s="172">
        <f t="shared" si="127"/>
        <v>0</v>
      </c>
      <c r="V1184" s="198" t="s">
        <v>330</v>
      </c>
      <c r="Z1184" s="249"/>
      <c r="AA1184" s="192"/>
      <c r="AB1184" s="11"/>
      <c r="AC1184" s="11"/>
      <c r="AD1184" s="189"/>
      <c r="AE1184" s="164"/>
      <c r="AF1184" s="190"/>
      <c r="AI1184" s="190"/>
      <c r="AL1184" s="190"/>
      <c r="AO1184" s="190"/>
      <c r="AR1184" s="191"/>
      <c r="AS1184" s="165"/>
      <c r="AT1184" s="187"/>
    </row>
    <row r="1185" spans="2:46" ht="15" hidden="1" customHeight="1" outlineLevel="3" x14ac:dyDescent="0.4">
      <c r="B1185" s="247"/>
      <c r="C1185" s="145"/>
      <c r="D1185" s="146"/>
      <c r="E1185" s="146"/>
      <c r="F1185" s="141"/>
      <c r="G1185" s="171"/>
      <c r="H1185" s="143" t="s">
        <v>245</v>
      </c>
      <c r="I1185" s="129"/>
      <c r="J1185" s="200"/>
      <c r="K1185" s="143" t="s">
        <v>245</v>
      </c>
      <c r="L1185" s="129"/>
      <c r="M1185" s="200"/>
      <c r="N1185" s="143" t="s">
        <v>245</v>
      </c>
      <c r="O1185" s="129"/>
      <c r="P1185" s="200"/>
      <c r="Q1185" s="143" t="s">
        <v>245</v>
      </c>
      <c r="R1185" s="129"/>
      <c r="S1185" s="200"/>
      <c r="T1185" s="144" t="s">
        <v>246</v>
      </c>
      <c r="U1185" s="172">
        <f t="shared" si="127"/>
        <v>0</v>
      </c>
      <c r="V1185" s="198" t="s">
        <v>330</v>
      </c>
      <c r="Z1185" s="249"/>
      <c r="AA1185" s="192"/>
      <c r="AB1185" s="11"/>
      <c r="AC1185" s="11"/>
      <c r="AD1185" s="189"/>
      <c r="AE1185" s="164"/>
      <c r="AF1185" s="190"/>
      <c r="AI1185" s="190"/>
      <c r="AL1185" s="190"/>
      <c r="AO1185" s="190"/>
      <c r="AR1185" s="191"/>
      <c r="AS1185" s="165"/>
      <c r="AT1185" s="187"/>
    </row>
    <row r="1186" spans="2:46" ht="15" hidden="1" customHeight="1" outlineLevel="3" x14ac:dyDescent="0.4">
      <c r="B1186" s="247"/>
      <c r="C1186" s="145"/>
      <c r="D1186" s="146"/>
      <c r="E1186" s="146"/>
      <c r="F1186" s="141"/>
      <c r="G1186" s="171"/>
      <c r="H1186" s="143" t="s">
        <v>245</v>
      </c>
      <c r="I1186" s="129"/>
      <c r="J1186" s="200"/>
      <c r="K1186" s="143" t="s">
        <v>245</v>
      </c>
      <c r="L1186" s="129"/>
      <c r="M1186" s="200"/>
      <c r="N1186" s="143" t="s">
        <v>245</v>
      </c>
      <c r="O1186" s="129"/>
      <c r="P1186" s="200"/>
      <c r="Q1186" s="143" t="s">
        <v>245</v>
      </c>
      <c r="R1186" s="129"/>
      <c r="S1186" s="200"/>
      <c r="T1186" s="144" t="s">
        <v>246</v>
      </c>
      <c r="U1186" s="172">
        <f t="shared" si="127"/>
        <v>0</v>
      </c>
      <c r="V1186" s="198" t="s">
        <v>330</v>
      </c>
      <c r="Z1186" s="249"/>
      <c r="AA1186" s="192"/>
      <c r="AB1186" s="11"/>
      <c r="AC1186" s="11"/>
      <c r="AD1186" s="189"/>
      <c r="AE1186" s="164"/>
      <c r="AF1186" s="190"/>
      <c r="AI1186" s="190"/>
      <c r="AL1186" s="190"/>
      <c r="AO1186" s="190"/>
      <c r="AR1186" s="191"/>
      <c r="AS1186" s="165"/>
      <c r="AT1186" s="187"/>
    </row>
    <row r="1187" spans="2:46" ht="15" hidden="1" customHeight="1" outlineLevel="3" x14ac:dyDescent="0.4">
      <c r="B1187" s="247"/>
      <c r="C1187" s="145"/>
      <c r="D1187" s="146"/>
      <c r="E1187" s="146"/>
      <c r="F1187" s="141"/>
      <c r="G1187" s="171"/>
      <c r="H1187" s="143" t="s">
        <v>245</v>
      </c>
      <c r="I1187" s="129"/>
      <c r="J1187" s="200"/>
      <c r="K1187" s="143" t="s">
        <v>245</v>
      </c>
      <c r="L1187" s="129"/>
      <c r="M1187" s="200"/>
      <c r="N1187" s="143" t="s">
        <v>245</v>
      </c>
      <c r="O1187" s="129"/>
      <c r="P1187" s="200"/>
      <c r="Q1187" s="143" t="s">
        <v>245</v>
      </c>
      <c r="R1187" s="129"/>
      <c r="S1187" s="200"/>
      <c r="T1187" s="144" t="s">
        <v>246</v>
      </c>
      <c r="U1187" s="172">
        <f t="shared" si="127"/>
        <v>0</v>
      </c>
      <c r="V1187" s="198" t="s">
        <v>330</v>
      </c>
      <c r="Z1187" s="249"/>
      <c r="AA1187" s="192"/>
      <c r="AB1187" s="11"/>
      <c r="AC1187" s="11"/>
      <c r="AD1187" s="189"/>
      <c r="AE1187" s="164"/>
      <c r="AF1187" s="190"/>
      <c r="AI1187" s="190"/>
      <c r="AL1187" s="190"/>
      <c r="AO1187" s="190"/>
      <c r="AR1187" s="191"/>
      <c r="AS1187" s="165"/>
      <c r="AT1187" s="187"/>
    </row>
    <row r="1188" spans="2:46" ht="15" hidden="1" customHeight="1" outlineLevel="3" x14ac:dyDescent="0.4">
      <c r="B1188" s="247"/>
      <c r="C1188" s="145"/>
      <c r="D1188" s="146"/>
      <c r="E1188" s="146"/>
      <c r="F1188" s="141"/>
      <c r="G1188" s="171"/>
      <c r="H1188" s="143" t="s">
        <v>245</v>
      </c>
      <c r="I1188" s="129"/>
      <c r="J1188" s="200"/>
      <c r="K1188" s="143" t="s">
        <v>245</v>
      </c>
      <c r="L1188" s="129"/>
      <c r="M1188" s="200"/>
      <c r="N1188" s="143" t="s">
        <v>245</v>
      </c>
      <c r="O1188" s="129"/>
      <c r="P1188" s="200"/>
      <c r="Q1188" s="143" t="s">
        <v>245</v>
      </c>
      <c r="R1188" s="129"/>
      <c r="S1188" s="200"/>
      <c r="T1188" s="144" t="s">
        <v>246</v>
      </c>
      <c r="U1188" s="172">
        <f t="shared" si="127"/>
        <v>0</v>
      </c>
      <c r="V1188" s="198" t="s">
        <v>330</v>
      </c>
      <c r="Z1188" s="249"/>
      <c r="AA1188" s="192"/>
      <c r="AB1188" s="11"/>
      <c r="AC1188" s="11"/>
      <c r="AD1188" s="189"/>
      <c r="AE1188" s="164"/>
      <c r="AF1188" s="190"/>
      <c r="AI1188" s="190"/>
      <c r="AL1188" s="190"/>
      <c r="AO1188" s="190"/>
      <c r="AR1188" s="191"/>
      <c r="AS1188" s="165"/>
      <c r="AT1188" s="187"/>
    </row>
    <row r="1189" spans="2:46" ht="15" hidden="1" customHeight="1" outlineLevel="3" x14ac:dyDescent="0.4">
      <c r="B1189" s="247"/>
      <c r="C1189" s="145"/>
      <c r="D1189" s="146"/>
      <c r="E1189" s="146"/>
      <c r="F1189" s="141"/>
      <c r="G1189" s="171"/>
      <c r="H1189" s="143" t="s">
        <v>245</v>
      </c>
      <c r="I1189" s="129"/>
      <c r="J1189" s="200"/>
      <c r="K1189" s="143" t="s">
        <v>245</v>
      </c>
      <c r="L1189" s="129"/>
      <c r="M1189" s="200"/>
      <c r="N1189" s="143" t="s">
        <v>245</v>
      </c>
      <c r="O1189" s="129"/>
      <c r="P1189" s="200"/>
      <c r="Q1189" s="143" t="s">
        <v>245</v>
      </c>
      <c r="R1189" s="129"/>
      <c r="S1189" s="200"/>
      <c r="T1189" s="144" t="s">
        <v>246</v>
      </c>
      <c r="U1189" s="172">
        <f t="shared" si="127"/>
        <v>0</v>
      </c>
      <c r="V1189" s="198" t="s">
        <v>330</v>
      </c>
      <c r="Z1189" s="249"/>
      <c r="AA1189" s="192"/>
      <c r="AB1189" s="11"/>
      <c r="AC1189" s="11"/>
      <c r="AD1189" s="189"/>
      <c r="AE1189" s="164"/>
      <c r="AF1189" s="190"/>
      <c r="AI1189" s="190"/>
      <c r="AL1189" s="190"/>
      <c r="AO1189" s="190"/>
      <c r="AR1189" s="191"/>
      <c r="AS1189" s="165"/>
      <c r="AT1189" s="187"/>
    </row>
    <row r="1190" spans="2:46" ht="15" hidden="1" customHeight="1" outlineLevel="3" x14ac:dyDescent="0.4">
      <c r="B1190" s="247"/>
      <c r="C1190" s="145"/>
      <c r="D1190" s="146"/>
      <c r="E1190" s="146"/>
      <c r="F1190" s="141"/>
      <c r="G1190" s="171"/>
      <c r="H1190" s="143" t="s">
        <v>245</v>
      </c>
      <c r="I1190" s="129"/>
      <c r="J1190" s="200"/>
      <c r="K1190" s="143" t="s">
        <v>245</v>
      </c>
      <c r="L1190" s="129"/>
      <c r="M1190" s="200"/>
      <c r="N1190" s="143" t="s">
        <v>245</v>
      </c>
      <c r="O1190" s="129"/>
      <c r="P1190" s="200"/>
      <c r="Q1190" s="143" t="s">
        <v>245</v>
      </c>
      <c r="R1190" s="129"/>
      <c r="S1190" s="200"/>
      <c r="T1190" s="144" t="s">
        <v>246</v>
      </c>
      <c r="U1190" s="172">
        <f t="shared" si="127"/>
        <v>0</v>
      </c>
      <c r="V1190" s="198" t="s">
        <v>330</v>
      </c>
      <c r="Z1190" s="249"/>
      <c r="AA1190" s="192"/>
      <c r="AB1190" s="11"/>
      <c r="AC1190" s="11"/>
      <c r="AD1190" s="189"/>
      <c r="AE1190" s="164"/>
      <c r="AF1190" s="190"/>
      <c r="AI1190" s="190"/>
      <c r="AL1190" s="190"/>
      <c r="AO1190" s="190"/>
      <c r="AR1190" s="191"/>
      <c r="AS1190" s="165"/>
      <c r="AT1190" s="187"/>
    </row>
    <row r="1191" spans="2:46" ht="15" hidden="1" customHeight="1" outlineLevel="3" x14ac:dyDescent="0.4">
      <c r="B1191" s="247"/>
      <c r="C1191" s="145"/>
      <c r="D1191" s="146"/>
      <c r="E1191" s="146"/>
      <c r="F1191" s="141"/>
      <c r="G1191" s="171"/>
      <c r="H1191" s="143" t="s">
        <v>245</v>
      </c>
      <c r="I1191" s="129"/>
      <c r="J1191" s="200"/>
      <c r="K1191" s="143" t="s">
        <v>245</v>
      </c>
      <c r="L1191" s="129"/>
      <c r="M1191" s="200"/>
      <c r="N1191" s="143" t="s">
        <v>245</v>
      </c>
      <c r="O1191" s="129"/>
      <c r="P1191" s="200"/>
      <c r="Q1191" s="143" t="s">
        <v>245</v>
      </c>
      <c r="R1191" s="129"/>
      <c r="S1191" s="200"/>
      <c r="T1191" s="144" t="s">
        <v>246</v>
      </c>
      <c r="U1191" s="172">
        <f t="shared" si="127"/>
        <v>0</v>
      </c>
      <c r="V1191" s="198" t="s">
        <v>330</v>
      </c>
      <c r="Z1191" s="249"/>
      <c r="AA1191" s="192"/>
      <c r="AB1191" s="11"/>
      <c r="AC1191" s="11"/>
      <c r="AD1191" s="189"/>
      <c r="AE1191" s="164"/>
      <c r="AF1191" s="190"/>
      <c r="AI1191" s="190"/>
      <c r="AL1191" s="190"/>
      <c r="AO1191" s="190"/>
      <c r="AR1191" s="191"/>
      <c r="AS1191" s="165"/>
      <c r="AT1191" s="187"/>
    </row>
    <row r="1192" spans="2:46" ht="15" hidden="1" customHeight="1" outlineLevel="3" x14ac:dyDescent="0.4">
      <c r="B1192" s="247"/>
      <c r="C1192" s="145"/>
      <c r="D1192" s="146"/>
      <c r="E1192" s="146"/>
      <c r="F1192" s="141"/>
      <c r="G1192" s="171"/>
      <c r="H1192" s="143" t="s">
        <v>245</v>
      </c>
      <c r="I1192" s="129"/>
      <c r="J1192" s="200"/>
      <c r="K1192" s="143" t="s">
        <v>245</v>
      </c>
      <c r="L1192" s="129"/>
      <c r="M1192" s="200"/>
      <c r="N1192" s="143" t="s">
        <v>245</v>
      </c>
      <c r="O1192" s="129"/>
      <c r="P1192" s="200"/>
      <c r="Q1192" s="143" t="s">
        <v>245</v>
      </c>
      <c r="R1192" s="129"/>
      <c r="S1192" s="200"/>
      <c r="T1192" s="144" t="s">
        <v>246</v>
      </c>
      <c r="U1192" s="172">
        <f t="shared" si="127"/>
        <v>0</v>
      </c>
      <c r="V1192" s="198" t="s">
        <v>330</v>
      </c>
      <c r="Z1192" s="249"/>
      <c r="AA1192" s="192"/>
      <c r="AB1192" s="11"/>
      <c r="AC1192" s="11"/>
      <c r="AD1192" s="189"/>
      <c r="AE1192" s="164"/>
      <c r="AF1192" s="190"/>
      <c r="AI1192" s="190"/>
      <c r="AL1192" s="190"/>
      <c r="AO1192" s="190"/>
      <c r="AR1192" s="191"/>
      <c r="AS1192" s="165"/>
      <c r="AT1192" s="187"/>
    </row>
    <row r="1193" spans="2:46" ht="15" hidden="1" customHeight="1" outlineLevel="3" x14ac:dyDescent="0.4">
      <c r="B1193" s="247"/>
      <c r="C1193" s="145"/>
      <c r="D1193" s="146"/>
      <c r="E1193" s="146"/>
      <c r="F1193" s="141"/>
      <c r="G1193" s="171"/>
      <c r="H1193" s="143" t="s">
        <v>245</v>
      </c>
      <c r="I1193" s="129"/>
      <c r="J1193" s="200"/>
      <c r="K1193" s="143" t="s">
        <v>245</v>
      </c>
      <c r="L1193" s="129"/>
      <c r="M1193" s="200"/>
      <c r="N1193" s="143" t="s">
        <v>245</v>
      </c>
      <c r="O1193" s="129"/>
      <c r="P1193" s="200"/>
      <c r="Q1193" s="143" t="s">
        <v>245</v>
      </c>
      <c r="R1193" s="129"/>
      <c r="S1193" s="200"/>
      <c r="T1193" s="144" t="s">
        <v>246</v>
      </c>
      <c r="U1193" s="172">
        <f t="shared" si="126"/>
        <v>0</v>
      </c>
      <c r="V1193" s="198" t="s">
        <v>330</v>
      </c>
      <c r="Z1193" s="249"/>
      <c r="AA1193" s="192"/>
      <c r="AB1193" s="11"/>
      <c r="AC1193" s="11"/>
      <c r="AD1193" s="189"/>
      <c r="AE1193" s="164"/>
      <c r="AF1193" s="190"/>
      <c r="AI1193" s="190"/>
      <c r="AL1193" s="190"/>
      <c r="AO1193" s="190"/>
      <c r="AR1193" s="191"/>
      <c r="AS1193" s="165"/>
      <c r="AT1193" s="187"/>
    </row>
    <row r="1194" spans="2:46" ht="15" hidden="1" customHeight="1" outlineLevel="3" x14ac:dyDescent="0.4">
      <c r="B1194" s="247"/>
      <c r="C1194" s="145"/>
      <c r="D1194" s="146"/>
      <c r="E1194" s="146"/>
      <c r="F1194" s="141"/>
      <c r="G1194" s="171"/>
      <c r="H1194" s="143" t="s">
        <v>245</v>
      </c>
      <c r="I1194" s="129"/>
      <c r="J1194" s="200"/>
      <c r="K1194" s="143" t="s">
        <v>245</v>
      </c>
      <c r="L1194" s="129"/>
      <c r="M1194" s="200"/>
      <c r="N1194" s="143" t="s">
        <v>245</v>
      </c>
      <c r="O1194" s="129"/>
      <c r="P1194" s="200"/>
      <c r="Q1194" s="143" t="s">
        <v>245</v>
      </c>
      <c r="R1194" s="129"/>
      <c r="S1194" s="200"/>
      <c r="T1194" s="144" t="s">
        <v>246</v>
      </c>
      <c r="U1194" s="172">
        <f t="shared" si="126"/>
        <v>0</v>
      </c>
      <c r="V1194" s="198" t="s">
        <v>330</v>
      </c>
      <c r="Z1194" s="249"/>
      <c r="AA1194" s="192"/>
      <c r="AB1194" s="11"/>
      <c r="AC1194" s="11"/>
      <c r="AD1194" s="189"/>
      <c r="AE1194" s="164"/>
      <c r="AF1194" s="190"/>
      <c r="AI1194" s="190"/>
      <c r="AL1194" s="190"/>
      <c r="AO1194" s="190"/>
      <c r="AR1194" s="191"/>
      <c r="AS1194" s="165"/>
      <c r="AT1194" s="187"/>
    </row>
    <row r="1195" spans="2:46" ht="15" hidden="1" customHeight="1" outlineLevel="3" x14ac:dyDescent="0.4">
      <c r="B1195" s="247"/>
      <c r="C1195" s="145"/>
      <c r="D1195" s="146"/>
      <c r="E1195" s="146"/>
      <c r="F1195" s="141"/>
      <c r="G1195" s="171"/>
      <c r="H1195" s="143" t="s">
        <v>245</v>
      </c>
      <c r="I1195" s="129"/>
      <c r="J1195" s="200"/>
      <c r="K1195" s="143" t="s">
        <v>245</v>
      </c>
      <c r="L1195" s="129"/>
      <c r="M1195" s="200"/>
      <c r="N1195" s="143" t="s">
        <v>245</v>
      </c>
      <c r="O1195" s="129"/>
      <c r="P1195" s="200"/>
      <c r="Q1195" s="143" t="s">
        <v>245</v>
      </c>
      <c r="R1195" s="129"/>
      <c r="S1195" s="200"/>
      <c r="T1195" s="144" t="s">
        <v>246</v>
      </c>
      <c r="U1195" s="172">
        <f t="shared" si="126"/>
        <v>0</v>
      </c>
      <c r="V1195" s="198" t="s">
        <v>330</v>
      </c>
      <c r="Z1195" s="249"/>
      <c r="AA1195" s="192"/>
      <c r="AB1195" s="11"/>
      <c r="AC1195" s="11"/>
      <c r="AD1195" s="189"/>
      <c r="AE1195" s="164"/>
      <c r="AF1195" s="190"/>
      <c r="AI1195" s="190"/>
      <c r="AL1195" s="190"/>
      <c r="AO1195" s="190"/>
      <c r="AR1195" s="191"/>
      <c r="AS1195" s="165"/>
      <c r="AT1195" s="187"/>
    </row>
    <row r="1196" spans="2:46" ht="15" hidden="1" customHeight="1" outlineLevel="3" x14ac:dyDescent="0.4">
      <c r="B1196" s="247"/>
      <c r="C1196" s="145"/>
      <c r="D1196" s="146"/>
      <c r="E1196" s="146"/>
      <c r="F1196" s="141"/>
      <c r="G1196" s="171"/>
      <c r="H1196" s="143" t="s">
        <v>245</v>
      </c>
      <c r="I1196" s="129"/>
      <c r="J1196" s="200"/>
      <c r="K1196" s="143" t="s">
        <v>245</v>
      </c>
      <c r="L1196" s="129"/>
      <c r="M1196" s="200"/>
      <c r="N1196" s="143" t="s">
        <v>245</v>
      </c>
      <c r="O1196" s="129"/>
      <c r="P1196" s="200"/>
      <c r="Q1196" s="143" t="s">
        <v>245</v>
      </c>
      <c r="R1196" s="129"/>
      <c r="S1196" s="200"/>
      <c r="T1196" s="144" t="s">
        <v>246</v>
      </c>
      <c r="U1196" s="172">
        <f t="shared" si="126"/>
        <v>0</v>
      </c>
      <c r="V1196" s="198" t="s">
        <v>330</v>
      </c>
      <c r="Z1196" s="249"/>
      <c r="AA1196" s="192"/>
      <c r="AB1196" s="11"/>
      <c r="AC1196" s="11"/>
      <c r="AD1196" s="189"/>
      <c r="AE1196" s="164"/>
      <c r="AF1196" s="190"/>
      <c r="AI1196" s="190"/>
      <c r="AL1196" s="190"/>
      <c r="AO1196" s="190"/>
      <c r="AR1196" s="191"/>
      <c r="AS1196" s="165"/>
      <c r="AT1196" s="187"/>
    </row>
    <row r="1197" spans="2:46" ht="15" hidden="1" customHeight="1" outlineLevel="3" x14ac:dyDescent="0.4">
      <c r="B1197" s="247"/>
      <c r="C1197" s="147"/>
      <c r="D1197" s="147"/>
      <c r="E1197" s="147"/>
      <c r="F1197" s="141"/>
      <c r="G1197" s="171"/>
      <c r="H1197" s="143" t="s">
        <v>245</v>
      </c>
      <c r="I1197" s="129"/>
      <c r="J1197" s="200"/>
      <c r="K1197" s="143" t="s">
        <v>245</v>
      </c>
      <c r="L1197" s="129"/>
      <c r="M1197" s="200"/>
      <c r="N1197" s="143" t="s">
        <v>245</v>
      </c>
      <c r="O1197" s="129"/>
      <c r="P1197" s="200"/>
      <c r="Q1197" s="143" t="s">
        <v>245</v>
      </c>
      <c r="R1197" s="129"/>
      <c r="S1197" s="200"/>
      <c r="T1197" s="144" t="s">
        <v>246</v>
      </c>
      <c r="U1197" s="172">
        <f t="shared" si="126"/>
        <v>0</v>
      </c>
      <c r="V1197" s="198" t="s">
        <v>330</v>
      </c>
      <c r="Z1197" s="249"/>
      <c r="AA1197" s="1"/>
      <c r="AB1197" s="1"/>
      <c r="AC1197" s="1"/>
      <c r="AD1197" s="189"/>
      <c r="AE1197" s="164"/>
      <c r="AF1197" s="190"/>
      <c r="AI1197" s="190"/>
      <c r="AL1197" s="190"/>
      <c r="AO1197" s="190"/>
      <c r="AR1197" s="191"/>
      <c r="AS1197" s="165"/>
      <c r="AT1197" s="187"/>
    </row>
    <row r="1198" spans="2:46" ht="15" hidden="1" customHeight="1" outlineLevel="3" x14ac:dyDescent="0.4">
      <c r="B1198" s="247"/>
      <c r="C1198" s="147"/>
      <c r="D1198" s="147"/>
      <c r="E1198" s="147"/>
      <c r="F1198" s="141"/>
      <c r="G1198" s="171"/>
      <c r="H1198" s="143" t="s">
        <v>245</v>
      </c>
      <c r="I1198" s="129"/>
      <c r="J1198" s="200"/>
      <c r="K1198" s="143" t="s">
        <v>245</v>
      </c>
      <c r="L1198" s="129"/>
      <c r="M1198" s="200"/>
      <c r="N1198" s="143" t="s">
        <v>245</v>
      </c>
      <c r="O1198" s="129"/>
      <c r="P1198" s="200"/>
      <c r="Q1198" s="143" t="s">
        <v>245</v>
      </c>
      <c r="R1198" s="129"/>
      <c r="S1198" s="200"/>
      <c r="T1198" s="144" t="s">
        <v>246</v>
      </c>
      <c r="U1198" s="172">
        <f t="shared" si="126"/>
        <v>0</v>
      </c>
      <c r="V1198" s="198" t="s">
        <v>330</v>
      </c>
      <c r="Z1198" s="249"/>
      <c r="AA1198" s="1"/>
      <c r="AB1198" s="1"/>
      <c r="AC1198" s="1"/>
      <c r="AD1198" s="189"/>
      <c r="AE1198" s="164"/>
      <c r="AF1198" s="190"/>
      <c r="AI1198" s="190"/>
      <c r="AL1198" s="190"/>
      <c r="AO1198" s="190"/>
      <c r="AR1198" s="191"/>
      <c r="AS1198" s="165"/>
      <c r="AT1198" s="187"/>
    </row>
    <row r="1199" spans="2:46" ht="15" hidden="1" customHeight="1" outlineLevel="3" x14ac:dyDescent="0.4">
      <c r="B1199" s="247"/>
      <c r="C1199" s="147"/>
      <c r="D1199" s="147"/>
      <c r="E1199" s="147"/>
      <c r="F1199" s="141"/>
      <c r="G1199" s="171"/>
      <c r="H1199" s="143" t="s">
        <v>245</v>
      </c>
      <c r="I1199" s="129"/>
      <c r="J1199" s="200"/>
      <c r="K1199" s="143" t="s">
        <v>245</v>
      </c>
      <c r="L1199" s="129"/>
      <c r="M1199" s="200"/>
      <c r="N1199" s="143" t="s">
        <v>245</v>
      </c>
      <c r="O1199" s="129"/>
      <c r="P1199" s="200"/>
      <c r="Q1199" s="143" t="s">
        <v>245</v>
      </c>
      <c r="R1199" s="129"/>
      <c r="S1199" s="200"/>
      <c r="T1199" s="144" t="s">
        <v>246</v>
      </c>
      <c r="U1199" s="172">
        <f>PRODUCT(G1199,I1199,L1199,O1199,R1199)</f>
        <v>0</v>
      </c>
      <c r="V1199" s="198" t="s">
        <v>330</v>
      </c>
      <c r="Z1199" s="249"/>
      <c r="AA1199" s="1"/>
      <c r="AB1199" s="1"/>
      <c r="AC1199" s="1"/>
      <c r="AD1199" s="189"/>
      <c r="AE1199" s="164"/>
      <c r="AF1199" s="190"/>
      <c r="AI1199" s="190"/>
      <c r="AL1199" s="190"/>
      <c r="AO1199" s="190"/>
      <c r="AR1199" s="191"/>
      <c r="AS1199" s="165"/>
      <c r="AT1199" s="187"/>
    </row>
    <row r="1200" spans="2:46" ht="15" customHeight="1" outlineLevel="2" collapsed="1" x14ac:dyDescent="0.4">
      <c r="B1200" s="248"/>
      <c r="C1200" s="149"/>
      <c r="D1200" s="155"/>
      <c r="E1200" s="149"/>
      <c r="F1200" s="150"/>
      <c r="G1200" s="180"/>
      <c r="H1200" s="152"/>
      <c r="I1200" s="136"/>
      <c r="J1200" s="136"/>
      <c r="K1200" s="152"/>
      <c r="L1200" s="136"/>
      <c r="M1200" s="136"/>
      <c r="N1200" s="152"/>
      <c r="O1200" s="136"/>
      <c r="P1200" s="136"/>
      <c r="Q1200" s="152"/>
      <c r="R1200" s="136"/>
      <c r="S1200" s="136"/>
      <c r="T1200" s="127" t="s">
        <v>253</v>
      </c>
      <c r="U1200" s="172">
        <f>ROUNDDOWN(SUM(U1170:U1199),-3)</f>
        <v>0</v>
      </c>
      <c r="V1200" s="138"/>
      <c r="Z1200" s="249"/>
      <c r="AA1200" s="1"/>
      <c r="AB1200" s="1"/>
      <c r="AC1200" s="1"/>
      <c r="AD1200" s="189"/>
      <c r="AE1200" s="194"/>
      <c r="AF1200" s="190"/>
      <c r="AI1200" s="190"/>
      <c r="AL1200" s="190"/>
      <c r="AO1200" s="190"/>
      <c r="AR1200" s="182"/>
      <c r="AS1200" s="165"/>
      <c r="AT1200" s="187"/>
    </row>
    <row r="1201" spans="2:46" ht="15" customHeight="1" outlineLevel="2" x14ac:dyDescent="0.4">
      <c r="B1201" s="246" t="s">
        <v>334</v>
      </c>
      <c r="C1201" s="133" t="str">
        <f>IF('03-1_収支予算書'!B100="","",'03-1_収支予算書'!B100)</f>
        <v/>
      </c>
      <c r="D1201" s="134" t="e">
        <f>IF('03-1_収支予算書'!C100="","",'03-1_収支予算書'!C100)*1000</f>
        <v>#VALUE!</v>
      </c>
      <c r="E1201" s="134" t="e">
        <f>IF('03-1_収支予算書'!D100="","",'03-1_収支予算書'!D100)*1000</f>
        <v>#VALUE!</v>
      </c>
      <c r="F1201" s="150"/>
      <c r="G1201" s="179"/>
      <c r="H1201" s="136"/>
      <c r="I1201" s="136"/>
      <c r="J1201" s="136"/>
      <c r="K1201" s="136"/>
      <c r="L1201" s="136"/>
      <c r="M1201" s="136"/>
      <c r="N1201" s="136"/>
      <c r="O1201" s="136"/>
      <c r="P1201" s="136"/>
      <c r="Q1201" s="136"/>
      <c r="R1201" s="136"/>
      <c r="S1201" s="136"/>
      <c r="T1201" s="136"/>
      <c r="U1201" s="175"/>
      <c r="V1201" s="138"/>
      <c r="Z1201" s="249"/>
      <c r="AA1201" s="1"/>
      <c r="AB1201" s="186"/>
      <c r="AC1201" s="186"/>
      <c r="AD1201" s="189"/>
      <c r="AT1201" s="187"/>
    </row>
    <row r="1202" spans="2:46" ht="15" customHeight="1" outlineLevel="2" x14ac:dyDescent="0.4">
      <c r="B1202" s="247"/>
      <c r="C1202" s="139" t="s">
        <v>244</v>
      </c>
      <c r="D1202" s="140">
        <f>ROUNDDOWN(SUMIF(V1202:V1231,"助成金以外からの支出",U1202:U1231),-3)</f>
        <v>0</v>
      </c>
      <c r="E1202" s="140">
        <f>ROUNDDOWN(SUMIF(V1202:V1231,"助成金からの支出",U1202:U1231),-3)</f>
        <v>0</v>
      </c>
      <c r="F1202" s="141"/>
      <c r="G1202" s="171"/>
      <c r="H1202" s="143" t="s">
        <v>245</v>
      </c>
      <c r="I1202" s="129"/>
      <c r="J1202" s="200"/>
      <c r="K1202" s="143" t="s">
        <v>245</v>
      </c>
      <c r="L1202" s="129"/>
      <c r="M1202" s="200"/>
      <c r="N1202" s="143" t="s">
        <v>245</v>
      </c>
      <c r="O1202" s="129"/>
      <c r="P1202" s="200"/>
      <c r="Q1202" s="143" t="s">
        <v>245</v>
      </c>
      <c r="R1202" s="129"/>
      <c r="S1202" s="200"/>
      <c r="T1202" s="144" t="s">
        <v>246</v>
      </c>
      <c r="U1202" s="172">
        <f>PRODUCT(G1202,I1202,L1202,O1202,R1202)</f>
        <v>0</v>
      </c>
      <c r="V1202" s="198" t="s">
        <v>330</v>
      </c>
      <c r="Z1202" s="249"/>
      <c r="AA1202" s="188"/>
      <c r="AB1202" s="163"/>
      <c r="AC1202" s="163"/>
      <c r="AD1202" s="189"/>
      <c r="AE1202" s="164"/>
      <c r="AF1202" s="190"/>
      <c r="AI1202" s="190"/>
      <c r="AL1202" s="190"/>
      <c r="AO1202" s="190"/>
      <c r="AR1202" s="191"/>
      <c r="AS1202" s="165"/>
      <c r="AT1202" s="187"/>
    </row>
    <row r="1203" spans="2:46" ht="15" customHeight="1" outlineLevel="2" x14ac:dyDescent="0.4">
      <c r="B1203" s="247"/>
      <c r="C1203" s="145" t="s">
        <v>250</v>
      </c>
      <c r="D1203" s="146" t="e">
        <f>IF(EXACT(D1201,D1202),"一致","不一致")</f>
        <v>#VALUE!</v>
      </c>
      <c r="E1203" s="146" t="e">
        <f>IF(EXACT(E1201,E1202),"一致","不一致")</f>
        <v>#VALUE!</v>
      </c>
      <c r="F1203" s="141"/>
      <c r="G1203" s="171"/>
      <c r="H1203" s="143" t="s">
        <v>245</v>
      </c>
      <c r="I1203" s="129"/>
      <c r="J1203" s="200"/>
      <c r="K1203" s="143" t="s">
        <v>245</v>
      </c>
      <c r="L1203" s="129"/>
      <c r="M1203" s="200"/>
      <c r="N1203" s="143" t="s">
        <v>245</v>
      </c>
      <c r="O1203" s="129"/>
      <c r="P1203" s="200"/>
      <c r="Q1203" s="143" t="s">
        <v>245</v>
      </c>
      <c r="R1203" s="129"/>
      <c r="S1203" s="200"/>
      <c r="T1203" s="144" t="s">
        <v>246</v>
      </c>
      <c r="U1203" s="172">
        <f>PRODUCT(G1203,I1203,L1203,O1203,R1203)</f>
        <v>0</v>
      </c>
      <c r="V1203" s="198" t="s">
        <v>330</v>
      </c>
      <c r="Z1203" s="249"/>
      <c r="AA1203" s="192"/>
      <c r="AB1203" s="11"/>
      <c r="AC1203" s="11"/>
      <c r="AD1203" s="189"/>
      <c r="AE1203" s="164"/>
      <c r="AF1203" s="190"/>
      <c r="AI1203" s="190"/>
      <c r="AL1203" s="190"/>
      <c r="AO1203" s="190"/>
      <c r="AR1203" s="191"/>
      <c r="AS1203" s="165"/>
      <c r="AT1203" s="187"/>
    </row>
    <row r="1204" spans="2:46" ht="15" customHeight="1" outlineLevel="2" x14ac:dyDescent="0.4">
      <c r="B1204" s="247"/>
      <c r="C1204" s="145"/>
      <c r="D1204" s="146"/>
      <c r="E1204" s="146"/>
      <c r="F1204" s="141"/>
      <c r="G1204" s="171"/>
      <c r="H1204" s="143" t="s">
        <v>245</v>
      </c>
      <c r="I1204" s="129"/>
      <c r="J1204" s="200"/>
      <c r="K1204" s="143" t="s">
        <v>245</v>
      </c>
      <c r="L1204" s="129"/>
      <c r="M1204" s="200"/>
      <c r="N1204" s="143" t="s">
        <v>245</v>
      </c>
      <c r="O1204" s="129"/>
      <c r="P1204" s="200"/>
      <c r="Q1204" s="143" t="s">
        <v>245</v>
      </c>
      <c r="R1204" s="129"/>
      <c r="S1204" s="200"/>
      <c r="T1204" s="144" t="s">
        <v>246</v>
      </c>
      <c r="U1204" s="172">
        <f>PRODUCT(G1204,I1204,L1204,O1204,R1204)</f>
        <v>0</v>
      </c>
      <c r="V1204" s="198" t="s">
        <v>330</v>
      </c>
      <c r="Z1204" s="249"/>
      <c r="AA1204" s="192"/>
      <c r="AB1204" s="11"/>
      <c r="AC1204" s="11"/>
      <c r="AD1204" s="189"/>
      <c r="AE1204" s="164"/>
      <c r="AF1204" s="190"/>
      <c r="AI1204" s="190"/>
      <c r="AL1204" s="190"/>
      <c r="AO1204" s="190"/>
      <c r="AR1204" s="191"/>
      <c r="AS1204" s="165"/>
      <c r="AT1204" s="187"/>
    </row>
    <row r="1205" spans="2:46" ht="15" customHeight="1" outlineLevel="2" x14ac:dyDescent="0.4">
      <c r="B1205" s="247"/>
      <c r="C1205" s="145"/>
      <c r="D1205" s="146"/>
      <c r="E1205" s="146"/>
      <c r="F1205" s="141"/>
      <c r="G1205" s="171"/>
      <c r="H1205" s="143" t="s">
        <v>245</v>
      </c>
      <c r="I1205" s="129"/>
      <c r="J1205" s="200"/>
      <c r="K1205" s="143" t="s">
        <v>245</v>
      </c>
      <c r="L1205" s="129"/>
      <c r="M1205" s="200"/>
      <c r="N1205" s="143" t="s">
        <v>245</v>
      </c>
      <c r="O1205" s="129"/>
      <c r="P1205" s="200"/>
      <c r="Q1205" s="143" t="s">
        <v>245</v>
      </c>
      <c r="R1205" s="129"/>
      <c r="S1205" s="200"/>
      <c r="T1205" s="144" t="s">
        <v>246</v>
      </c>
      <c r="U1205" s="172">
        <f>PRODUCT(G1205,I1205,L1205,O1205,R1205)</f>
        <v>0</v>
      </c>
      <c r="V1205" s="198" t="s">
        <v>330</v>
      </c>
      <c r="Z1205" s="249"/>
      <c r="AA1205" s="192"/>
      <c r="AB1205" s="11"/>
      <c r="AC1205" s="11"/>
      <c r="AD1205" s="189"/>
      <c r="AE1205" s="164"/>
      <c r="AF1205" s="190"/>
      <c r="AI1205" s="190"/>
      <c r="AL1205" s="190"/>
      <c r="AO1205" s="190"/>
      <c r="AR1205" s="191"/>
      <c r="AS1205" s="165"/>
      <c r="AT1205" s="187"/>
    </row>
    <row r="1206" spans="2:46" ht="15" customHeight="1" outlineLevel="2" x14ac:dyDescent="0.4">
      <c r="B1206" s="247"/>
      <c r="C1206" s="145"/>
      <c r="D1206" s="146"/>
      <c r="E1206" s="146"/>
      <c r="F1206" s="141"/>
      <c r="G1206" s="171"/>
      <c r="H1206" s="143" t="s">
        <v>245</v>
      </c>
      <c r="I1206" s="129"/>
      <c r="J1206" s="200"/>
      <c r="K1206" s="143" t="s">
        <v>245</v>
      </c>
      <c r="L1206" s="129"/>
      <c r="M1206" s="200"/>
      <c r="N1206" s="143" t="s">
        <v>245</v>
      </c>
      <c r="O1206" s="129"/>
      <c r="P1206" s="200"/>
      <c r="Q1206" s="143" t="s">
        <v>245</v>
      </c>
      <c r="R1206" s="129"/>
      <c r="S1206" s="200"/>
      <c r="T1206" s="144" t="s">
        <v>246</v>
      </c>
      <c r="U1206" s="172">
        <f t="shared" ref="U1206:U1230" si="128">PRODUCT(G1206,I1206,L1206,O1206,R1206)</f>
        <v>0</v>
      </c>
      <c r="V1206" s="198" t="s">
        <v>330</v>
      </c>
      <c r="Z1206" s="249"/>
      <c r="AA1206" s="192"/>
      <c r="AB1206" s="11"/>
      <c r="AC1206" s="11"/>
      <c r="AD1206" s="189"/>
      <c r="AE1206" s="164"/>
      <c r="AF1206" s="190"/>
      <c r="AI1206" s="190"/>
      <c r="AL1206" s="190"/>
      <c r="AO1206" s="190"/>
      <c r="AR1206" s="191"/>
      <c r="AS1206" s="165"/>
      <c r="AT1206" s="187"/>
    </row>
    <row r="1207" spans="2:46" ht="15" customHeight="1" outlineLevel="2" x14ac:dyDescent="0.4">
      <c r="B1207" s="247"/>
      <c r="C1207" s="145"/>
      <c r="D1207" s="146"/>
      <c r="E1207" s="146"/>
      <c r="F1207" s="141"/>
      <c r="G1207" s="171"/>
      <c r="H1207" s="143" t="s">
        <v>245</v>
      </c>
      <c r="I1207" s="129"/>
      <c r="J1207" s="200"/>
      <c r="K1207" s="143" t="s">
        <v>245</v>
      </c>
      <c r="L1207" s="129"/>
      <c r="M1207" s="200"/>
      <c r="N1207" s="143" t="s">
        <v>245</v>
      </c>
      <c r="O1207" s="129"/>
      <c r="P1207" s="200"/>
      <c r="Q1207" s="143" t="s">
        <v>245</v>
      </c>
      <c r="R1207" s="129"/>
      <c r="S1207" s="200"/>
      <c r="T1207" s="144" t="s">
        <v>246</v>
      </c>
      <c r="U1207" s="172">
        <f t="shared" si="128"/>
        <v>0</v>
      </c>
      <c r="V1207" s="198" t="s">
        <v>330</v>
      </c>
      <c r="Z1207" s="249"/>
      <c r="AA1207" s="192"/>
      <c r="AB1207" s="11"/>
      <c r="AC1207" s="11"/>
      <c r="AD1207" s="189"/>
      <c r="AE1207" s="164"/>
      <c r="AF1207" s="190"/>
      <c r="AI1207" s="190"/>
      <c r="AL1207" s="190"/>
      <c r="AO1207" s="190"/>
      <c r="AR1207" s="191"/>
      <c r="AS1207" s="165"/>
      <c r="AT1207" s="187"/>
    </row>
    <row r="1208" spans="2:46" ht="15" customHeight="1" outlineLevel="2" x14ac:dyDescent="0.4">
      <c r="B1208" s="247"/>
      <c r="C1208" s="145"/>
      <c r="D1208" s="146"/>
      <c r="E1208" s="146"/>
      <c r="F1208" s="141"/>
      <c r="G1208" s="171"/>
      <c r="H1208" s="143" t="s">
        <v>245</v>
      </c>
      <c r="I1208" s="129"/>
      <c r="J1208" s="200"/>
      <c r="K1208" s="143" t="s">
        <v>245</v>
      </c>
      <c r="L1208" s="129"/>
      <c r="M1208" s="200"/>
      <c r="N1208" s="143" t="s">
        <v>245</v>
      </c>
      <c r="O1208" s="129"/>
      <c r="P1208" s="200"/>
      <c r="Q1208" s="143" t="s">
        <v>245</v>
      </c>
      <c r="R1208" s="129"/>
      <c r="S1208" s="200"/>
      <c r="T1208" s="144" t="s">
        <v>246</v>
      </c>
      <c r="U1208" s="172">
        <f t="shared" si="128"/>
        <v>0</v>
      </c>
      <c r="V1208" s="198" t="s">
        <v>330</v>
      </c>
      <c r="Z1208" s="249"/>
      <c r="AA1208" s="192"/>
      <c r="AB1208" s="11"/>
      <c r="AC1208" s="11"/>
      <c r="AD1208" s="189"/>
      <c r="AE1208" s="164"/>
      <c r="AF1208" s="190"/>
      <c r="AI1208" s="190"/>
      <c r="AL1208" s="190"/>
      <c r="AO1208" s="190"/>
      <c r="AR1208" s="191"/>
      <c r="AS1208" s="165"/>
      <c r="AT1208" s="187"/>
    </row>
    <row r="1209" spans="2:46" ht="15" customHeight="1" outlineLevel="2" x14ac:dyDescent="0.4">
      <c r="B1209" s="247"/>
      <c r="C1209" s="145"/>
      <c r="D1209" s="146"/>
      <c r="E1209" s="146"/>
      <c r="F1209" s="141"/>
      <c r="G1209" s="171"/>
      <c r="H1209" s="143" t="s">
        <v>245</v>
      </c>
      <c r="I1209" s="129"/>
      <c r="J1209" s="200"/>
      <c r="K1209" s="143" t="s">
        <v>245</v>
      </c>
      <c r="L1209" s="129"/>
      <c r="M1209" s="200"/>
      <c r="N1209" s="143" t="s">
        <v>245</v>
      </c>
      <c r="O1209" s="129"/>
      <c r="P1209" s="200"/>
      <c r="Q1209" s="143" t="s">
        <v>245</v>
      </c>
      <c r="R1209" s="129"/>
      <c r="S1209" s="200"/>
      <c r="T1209" s="144" t="s">
        <v>246</v>
      </c>
      <c r="U1209" s="172">
        <f t="shared" si="128"/>
        <v>0</v>
      </c>
      <c r="V1209" s="198" t="s">
        <v>330</v>
      </c>
      <c r="Z1209" s="249"/>
      <c r="AA1209" s="192"/>
      <c r="AB1209" s="11"/>
      <c r="AC1209" s="11"/>
      <c r="AD1209" s="189"/>
      <c r="AE1209" s="164"/>
      <c r="AF1209" s="190"/>
      <c r="AI1209" s="190"/>
      <c r="AL1209" s="190"/>
      <c r="AO1209" s="190"/>
      <c r="AR1209" s="191"/>
      <c r="AS1209" s="165"/>
      <c r="AT1209" s="187"/>
    </row>
    <row r="1210" spans="2:46" ht="15" customHeight="1" outlineLevel="2" x14ac:dyDescent="0.4">
      <c r="B1210" s="247"/>
      <c r="C1210" s="145"/>
      <c r="D1210" s="146"/>
      <c r="E1210" s="146"/>
      <c r="F1210" s="141"/>
      <c r="G1210" s="171"/>
      <c r="H1210" s="143" t="s">
        <v>245</v>
      </c>
      <c r="I1210" s="129"/>
      <c r="J1210" s="200"/>
      <c r="K1210" s="143" t="s">
        <v>245</v>
      </c>
      <c r="L1210" s="129"/>
      <c r="M1210" s="200"/>
      <c r="N1210" s="143" t="s">
        <v>245</v>
      </c>
      <c r="O1210" s="129"/>
      <c r="P1210" s="200"/>
      <c r="Q1210" s="143" t="s">
        <v>245</v>
      </c>
      <c r="R1210" s="129"/>
      <c r="S1210" s="200"/>
      <c r="T1210" s="144" t="s">
        <v>246</v>
      </c>
      <c r="U1210" s="172">
        <f t="shared" si="128"/>
        <v>0</v>
      </c>
      <c r="V1210" s="198" t="s">
        <v>330</v>
      </c>
      <c r="Z1210" s="249"/>
      <c r="AA1210" s="192"/>
      <c r="AB1210" s="11"/>
      <c r="AC1210" s="11"/>
      <c r="AD1210" s="189"/>
      <c r="AE1210" s="164"/>
      <c r="AF1210" s="190"/>
      <c r="AI1210" s="190"/>
      <c r="AL1210" s="190"/>
      <c r="AO1210" s="190"/>
      <c r="AR1210" s="191"/>
      <c r="AS1210" s="165"/>
      <c r="AT1210" s="187"/>
    </row>
    <row r="1211" spans="2:46" ht="15" customHeight="1" outlineLevel="2" x14ac:dyDescent="0.4">
      <c r="B1211" s="247"/>
      <c r="C1211" s="145"/>
      <c r="D1211" s="146"/>
      <c r="E1211" s="146"/>
      <c r="F1211" s="141"/>
      <c r="G1211" s="171"/>
      <c r="H1211" s="143" t="s">
        <v>245</v>
      </c>
      <c r="I1211" s="129"/>
      <c r="J1211" s="200"/>
      <c r="K1211" s="143" t="s">
        <v>245</v>
      </c>
      <c r="L1211" s="129"/>
      <c r="M1211" s="200"/>
      <c r="N1211" s="143" t="s">
        <v>245</v>
      </c>
      <c r="O1211" s="129"/>
      <c r="P1211" s="200"/>
      <c r="Q1211" s="143" t="s">
        <v>245</v>
      </c>
      <c r="R1211" s="129"/>
      <c r="S1211" s="200"/>
      <c r="T1211" s="144" t="s">
        <v>246</v>
      </c>
      <c r="U1211" s="172">
        <f t="shared" si="128"/>
        <v>0</v>
      </c>
      <c r="V1211" s="198" t="s">
        <v>330</v>
      </c>
      <c r="Z1211" s="249"/>
      <c r="AA1211" s="192"/>
      <c r="AB1211" s="11"/>
      <c r="AC1211" s="11"/>
      <c r="AD1211" s="189"/>
      <c r="AE1211" s="164"/>
      <c r="AF1211" s="190"/>
      <c r="AI1211" s="190"/>
      <c r="AL1211" s="190"/>
      <c r="AO1211" s="190"/>
      <c r="AR1211" s="191"/>
      <c r="AS1211" s="165"/>
      <c r="AT1211" s="187"/>
    </row>
    <row r="1212" spans="2:46" ht="15" hidden="1" customHeight="1" outlineLevel="3" x14ac:dyDescent="0.4">
      <c r="B1212" s="247"/>
      <c r="C1212" s="145"/>
      <c r="D1212" s="146"/>
      <c r="E1212" s="146"/>
      <c r="F1212" s="141"/>
      <c r="G1212" s="171"/>
      <c r="H1212" s="143" t="s">
        <v>245</v>
      </c>
      <c r="I1212" s="129"/>
      <c r="J1212" s="200"/>
      <c r="K1212" s="143" t="s">
        <v>245</v>
      </c>
      <c r="L1212" s="129"/>
      <c r="M1212" s="200"/>
      <c r="N1212" s="143" t="s">
        <v>245</v>
      </c>
      <c r="O1212" s="129"/>
      <c r="P1212" s="200"/>
      <c r="Q1212" s="143" t="s">
        <v>245</v>
      </c>
      <c r="R1212" s="129"/>
      <c r="S1212" s="200"/>
      <c r="T1212" s="144" t="s">
        <v>246</v>
      </c>
      <c r="U1212" s="172">
        <f t="shared" si="128"/>
        <v>0</v>
      </c>
      <c r="V1212" s="198" t="s">
        <v>330</v>
      </c>
      <c r="Z1212" s="249"/>
      <c r="AA1212" s="192"/>
      <c r="AB1212" s="11"/>
      <c r="AC1212" s="11"/>
      <c r="AD1212" s="189"/>
      <c r="AE1212" s="164"/>
      <c r="AF1212" s="190"/>
      <c r="AI1212" s="190"/>
      <c r="AL1212" s="190"/>
      <c r="AO1212" s="190"/>
      <c r="AR1212" s="191"/>
      <c r="AS1212" s="165"/>
      <c r="AT1212" s="187"/>
    </row>
    <row r="1213" spans="2:46" ht="15" hidden="1" customHeight="1" outlineLevel="3" x14ac:dyDescent="0.4">
      <c r="B1213" s="247"/>
      <c r="C1213" s="145"/>
      <c r="D1213" s="146"/>
      <c r="E1213" s="146"/>
      <c r="F1213" s="141"/>
      <c r="G1213" s="171"/>
      <c r="H1213" s="143" t="s">
        <v>245</v>
      </c>
      <c r="I1213" s="129"/>
      <c r="J1213" s="200"/>
      <c r="K1213" s="143" t="s">
        <v>245</v>
      </c>
      <c r="L1213" s="129"/>
      <c r="M1213" s="200"/>
      <c r="N1213" s="143" t="s">
        <v>245</v>
      </c>
      <c r="O1213" s="129"/>
      <c r="P1213" s="200"/>
      <c r="Q1213" s="143" t="s">
        <v>245</v>
      </c>
      <c r="R1213" s="129"/>
      <c r="S1213" s="200"/>
      <c r="T1213" s="144" t="s">
        <v>246</v>
      </c>
      <c r="U1213" s="172">
        <f t="shared" si="128"/>
        <v>0</v>
      </c>
      <c r="V1213" s="198" t="s">
        <v>330</v>
      </c>
      <c r="Z1213" s="249"/>
      <c r="AA1213" s="192"/>
      <c r="AB1213" s="11"/>
      <c r="AC1213" s="11"/>
      <c r="AD1213" s="189"/>
      <c r="AE1213" s="164"/>
      <c r="AF1213" s="190"/>
      <c r="AI1213" s="190"/>
      <c r="AL1213" s="190"/>
      <c r="AO1213" s="190"/>
      <c r="AR1213" s="191"/>
      <c r="AS1213" s="165"/>
      <c r="AT1213" s="187"/>
    </row>
    <row r="1214" spans="2:46" ht="15" hidden="1" customHeight="1" outlineLevel="3" x14ac:dyDescent="0.4">
      <c r="B1214" s="247"/>
      <c r="C1214" s="145"/>
      <c r="D1214" s="146"/>
      <c r="E1214" s="146"/>
      <c r="F1214" s="141"/>
      <c r="G1214" s="171"/>
      <c r="H1214" s="143" t="s">
        <v>245</v>
      </c>
      <c r="I1214" s="129"/>
      <c r="J1214" s="200"/>
      <c r="K1214" s="143" t="s">
        <v>245</v>
      </c>
      <c r="L1214" s="129"/>
      <c r="M1214" s="200"/>
      <c r="N1214" s="143" t="s">
        <v>245</v>
      </c>
      <c r="O1214" s="129"/>
      <c r="P1214" s="200"/>
      <c r="Q1214" s="143" t="s">
        <v>245</v>
      </c>
      <c r="R1214" s="129"/>
      <c r="S1214" s="200"/>
      <c r="T1214" s="144" t="s">
        <v>246</v>
      </c>
      <c r="U1214" s="172">
        <f t="shared" si="128"/>
        <v>0</v>
      </c>
      <c r="V1214" s="198" t="s">
        <v>330</v>
      </c>
      <c r="Z1214" s="249"/>
      <c r="AA1214" s="192"/>
      <c r="AB1214" s="11"/>
      <c r="AC1214" s="11"/>
      <c r="AD1214" s="189"/>
      <c r="AE1214" s="164"/>
      <c r="AF1214" s="190"/>
      <c r="AI1214" s="190"/>
      <c r="AL1214" s="190"/>
      <c r="AO1214" s="190"/>
      <c r="AR1214" s="191"/>
      <c r="AS1214" s="165"/>
      <c r="AT1214" s="187"/>
    </row>
    <row r="1215" spans="2:46" ht="15" hidden="1" customHeight="1" outlineLevel="3" x14ac:dyDescent="0.4">
      <c r="B1215" s="247"/>
      <c r="C1215" s="145"/>
      <c r="D1215" s="146"/>
      <c r="E1215" s="146"/>
      <c r="F1215" s="141"/>
      <c r="G1215" s="171"/>
      <c r="H1215" s="143" t="s">
        <v>245</v>
      </c>
      <c r="I1215" s="129"/>
      <c r="J1215" s="200"/>
      <c r="K1215" s="143" t="s">
        <v>245</v>
      </c>
      <c r="L1215" s="129"/>
      <c r="M1215" s="200"/>
      <c r="N1215" s="143" t="s">
        <v>245</v>
      </c>
      <c r="O1215" s="129"/>
      <c r="P1215" s="200"/>
      <c r="Q1215" s="143" t="s">
        <v>245</v>
      </c>
      <c r="R1215" s="129"/>
      <c r="S1215" s="200"/>
      <c r="T1215" s="144" t="s">
        <v>246</v>
      </c>
      <c r="U1215" s="172">
        <f t="shared" ref="U1215:U1225" si="129">PRODUCT(G1215,I1215,L1215,O1215,R1215)</f>
        <v>0</v>
      </c>
      <c r="V1215" s="198" t="s">
        <v>330</v>
      </c>
      <c r="Z1215" s="249"/>
      <c r="AA1215" s="192"/>
      <c r="AB1215" s="11"/>
      <c r="AC1215" s="11"/>
      <c r="AD1215" s="189"/>
      <c r="AE1215" s="164"/>
      <c r="AF1215" s="190"/>
      <c r="AI1215" s="190"/>
      <c r="AL1215" s="190"/>
      <c r="AO1215" s="190"/>
      <c r="AR1215" s="191"/>
      <c r="AS1215" s="165"/>
      <c r="AT1215" s="187"/>
    </row>
    <row r="1216" spans="2:46" ht="15" hidden="1" customHeight="1" outlineLevel="3" x14ac:dyDescent="0.4">
      <c r="B1216" s="247"/>
      <c r="C1216" s="145"/>
      <c r="D1216" s="146"/>
      <c r="E1216" s="146"/>
      <c r="F1216" s="141"/>
      <c r="G1216" s="171"/>
      <c r="H1216" s="143" t="s">
        <v>245</v>
      </c>
      <c r="I1216" s="129"/>
      <c r="J1216" s="200"/>
      <c r="K1216" s="143" t="s">
        <v>245</v>
      </c>
      <c r="L1216" s="129"/>
      <c r="M1216" s="200"/>
      <c r="N1216" s="143" t="s">
        <v>245</v>
      </c>
      <c r="O1216" s="129"/>
      <c r="P1216" s="200"/>
      <c r="Q1216" s="143" t="s">
        <v>245</v>
      </c>
      <c r="R1216" s="129"/>
      <c r="S1216" s="200"/>
      <c r="T1216" s="144" t="s">
        <v>246</v>
      </c>
      <c r="U1216" s="172">
        <f t="shared" si="129"/>
        <v>0</v>
      </c>
      <c r="V1216" s="198" t="s">
        <v>330</v>
      </c>
      <c r="Z1216" s="249"/>
      <c r="AA1216" s="192"/>
      <c r="AB1216" s="11"/>
      <c r="AC1216" s="11"/>
      <c r="AD1216" s="189"/>
      <c r="AE1216" s="164"/>
      <c r="AF1216" s="190"/>
      <c r="AI1216" s="190"/>
      <c r="AL1216" s="190"/>
      <c r="AO1216" s="190"/>
      <c r="AR1216" s="191"/>
      <c r="AS1216" s="165"/>
      <c r="AT1216" s="187"/>
    </row>
    <row r="1217" spans="2:46" ht="15" hidden="1" customHeight="1" outlineLevel="3" x14ac:dyDescent="0.4">
      <c r="B1217" s="247"/>
      <c r="C1217" s="145"/>
      <c r="D1217" s="146"/>
      <c r="E1217" s="146"/>
      <c r="F1217" s="141"/>
      <c r="G1217" s="171"/>
      <c r="H1217" s="143" t="s">
        <v>245</v>
      </c>
      <c r="I1217" s="129"/>
      <c r="J1217" s="200"/>
      <c r="K1217" s="143" t="s">
        <v>245</v>
      </c>
      <c r="L1217" s="129"/>
      <c r="M1217" s="200"/>
      <c r="N1217" s="143" t="s">
        <v>245</v>
      </c>
      <c r="O1217" s="129"/>
      <c r="P1217" s="200"/>
      <c r="Q1217" s="143" t="s">
        <v>245</v>
      </c>
      <c r="R1217" s="129"/>
      <c r="S1217" s="200"/>
      <c r="T1217" s="144" t="s">
        <v>246</v>
      </c>
      <c r="U1217" s="172">
        <f t="shared" si="129"/>
        <v>0</v>
      </c>
      <c r="V1217" s="198" t="s">
        <v>330</v>
      </c>
      <c r="Z1217" s="249"/>
      <c r="AA1217" s="192"/>
      <c r="AB1217" s="11"/>
      <c r="AC1217" s="11"/>
      <c r="AD1217" s="189"/>
      <c r="AE1217" s="164"/>
      <c r="AF1217" s="190"/>
      <c r="AI1217" s="190"/>
      <c r="AL1217" s="190"/>
      <c r="AO1217" s="190"/>
      <c r="AR1217" s="191"/>
      <c r="AS1217" s="165"/>
      <c r="AT1217" s="187"/>
    </row>
    <row r="1218" spans="2:46" ht="15" hidden="1" customHeight="1" outlineLevel="3" x14ac:dyDescent="0.4">
      <c r="B1218" s="247"/>
      <c r="C1218" s="145"/>
      <c r="D1218" s="146"/>
      <c r="E1218" s="146"/>
      <c r="F1218" s="141"/>
      <c r="G1218" s="171"/>
      <c r="H1218" s="143" t="s">
        <v>245</v>
      </c>
      <c r="I1218" s="129"/>
      <c r="J1218" s="200"/>
      <c r="K1218" s="143" t="s">
        <v>245</v>
      </c>
      <c r="L1218" s="129"/>
      <c r="M1218" s="200"/>
      <c r="N1218" s="143" t="s">
        <v>245</v>
      </c>
      <c r="O1218" s="129"/>
      <c r="P1218" s="200"/>
      <c r="Q1218" s="143" t="s">
        <v>245</v>
      </c>
      <c r="R1218" s="129"/>
      <c r="S1218" s="200"/>
      <c r="T1218" s="144" t="s">
        <v>246</v>
      </c>
      <c r="U1218" s="172">
        <f t="shared" si="129"/>
        <v>0</v>
      </c>
      <c r="V1218" s="198" t="s">
        <v>330</v>
      </c>
      <c r="Z1218" s="249"/>
      <c r="AA1218" s="192"/>
      <c r="AB1218" s="11"/>
      <c r="AC1218" s="11"/>
      <c r="AD1218" s="189"/>
      <c r="AE1218" s="164"/>
      <c r="AF1218" s="190"/>
      <c r="AI1218" s="190"/>
      <c r="AL1218" s="190"/>
      <c r="AO1218" s="190"/>
      <c r="AR1218" s="191"/>
      <c r="AS1218" s="165"/>
      <c r="AT1218" s="187"/>
    </row>
    <row r="1219" spans="2:46" ht="15" hidden="1" customHeight="1" outlineLevel="3" x14ac:dyDescent="0.4">
      <c r="B1219" s="247"/>
      <c r="C1219" s="145"/>
      <c r="D1219" s="146"/>
      <c r="E1219" s="146"/>
      <c r="F1219" s="141"/>
      <c r="G1219" s="171"/>
      <c r="H1219" s="143" t="s">
        <v>245</v>
      </c>
      <c r="I1219" s="129"/>
      <c r="J1219" s="200"/>
      <c r="K1219" s="143" t="s">
        <v>245</v>
      </c>
      <c r="L1219" s="129"/>
      <c r="M1219" s="200"/>
      <c r="N1219" s="143" t="s">
        <v>245</v>
      </c>
      <c r="O1219" s="129"/>
      <c r="P1219" s="200"/>
      <c r="Q1219" s="143" t="s">
        <v>245</v>
      </c>
      <c r="R1219" s="129"/>
      <c r="S1219" s="200"/>
      <c r="T1219" s="144" t="s">
        <v>246</v>
      </c>
      <c r="U1219" s="172">
        <f t="shared" si="129"/>
        <v>0</v>
      </c>
      <c r="V1219" s="198" t="s">
        <v>330</v>
      </c>
      <c r="Z1219" s="249"/>
      <c r="AA1219" s="192"/>
      <c r="AB1219" s="11"/>
      <c r="AC1219" s="11"/>
      <c r="AD1219" s="189"/>
      <c r="AE1219" s="164"/>
      <c r="AF1219" s="190"/>
      <c r="AI1219" s="190"/>
      <c r="AL1219" s="190"/>
      <c r="AO1219" s="190"/>
      <c r="AR1219" s="191"/>
      <c r="AS1219" s="165"/>
      <c r="AT1219" s="187"/>
    </row>
    <row r="1220" spans="2:46" ht="15" hidden="1" customHeight="1" outlineLevel="3" x14ac:dyDescent="0.4">
      <c r="B1220" s="247"/>
      <c r="C1220" s="145"/>
      <c r="D1220" s="146"/>
      <c r="E1220" s="146"/>
      <c r="F1220" s="141"/>
      <c r="G1220" s="171"/>
      <c r="H1220" s="143" t="s">
        <v>245</v>
      </c>
      <c r="I1220" s="129"/>
      <c r="J1220" s="200"/>
      <c r="K1220" s="143" t="s">
        <v>245</v>
      </c>
      <c r="L1220" s="129"/>
      <c r="M1220" s="200"/>
      <c r="N1220" s="143" t="s">
        <v>245</v>
      </c>
      <c r="O1220" s="129"/>
      <c r="P1220" s="200"/>
      <c r="Q1220" s="143" t="s">
        <v>245</v>
      </c>
      <c r="R1220" s="129"/>
      <c r="S1220" s="200"/>
      <c r="T1220" s="144" t="s">
        <v>246</v>
      </c>
      <c r="U1220" s="172">
        <f t="shared" si="129"/>
        <v>0</v>
      </c>
      <c r="V1220" s="198" t="s">
        <v>330</v>
      </c>
      <c r="Z1220" s="249"/>
      <c r="AA1220" s="192"/>
      <c r="AB1220" s="11"/>
      <c r="AC1220" s="11"/>
      <c r="AD1220" s="189"/>
      <c r="AE1220" s="164"/>
      <c r="AF1220" s="190"/>
      <c r="AI1220" s="190"/>
      <c r="AL1220" s="190"/>
      <c r="AO1220" s="190"/>
      <c r="AR1220" s="191"/>
      <c r="AS1220" s="165"/>
      <c r="AT1220" s="187"/>
    </row>
    <row r="1221" spans="2:46" ht="15" hidden="1" customHeight="1" outlineLevel="3" x14ac:dyDescent="0.4">
      <c r="B1221" s="247"/>
      <c r="C1221" s="145"/>
      <c r="D1221" s="146"/>
      <c r="E1221" s="146"/>
      <c r="F1221" s="141"/>
      <c r="G1221" s="171"/>
      <c r="H1221" s="143" t="s">
        <v>245</v>
      </c>
      <c r="I1221" s="129"/>
      <c r="J1221" s="200"/>
      <c r="K1221" s="143" t="s">
        <v>245</v>
      </c>
      <c r="L1221" s="129"/>
      <c r="M1221" s="200"/>
      <c r="N1221" s="143" t="s">
        <v>245</v>
      </c>
      <c r="O1221" s="129"/>
      <c r="P1221" s="200"/>
      <c r="Q1221" s="143" t="s">
        <v>245</v>
      </c>
      <c r="R1221" s="129"/>
      <c r="S1221" s="200"/>
      <c r="T1221" s="144" t="s">
        <v>246</v>
      </c>
      <c r="U1221" s="172">
        <f t="shared" si="129"/>
        <v>0</v>
      </c>
      <c r="V1221" s="198" t="s">
        <v>330</v>
      </c>
      <c r="Z1221" s="249"/>
      <c r="AA1221" s="192"/>
      <c r="AB1221" s="11"/>
      <c r="AC1221" s="11"/>
      <c r="AD1221" s="189"/>
      <c r="AE1221" s="164"/>
      <c r="AF1221" s="190"/>
      <c r="AI1221" s="190"/>
      <c r="AL1221" s="190"/>
      <c r="AO1221" s="190"/>
      <c r="AR1221" s="191"/>
      <c r="AS1221" s="165"/>
      <c r="AT1221" s="187"/>
    </row>
    <row r="1222" spans="2:46" ht="15" hidden="1" customHeight="1" outlineLevel="3" x14ac:dyDescent="0.4">
      <c r="B1222" s="247"/>
      <c r="C1222" s="145"/>
      <c r="D1222" s="146"/>
      <c r="E1222" s="146"/>
      <c r="F1222" s="141"/>
      <c r="G1222" s="171"/>
      <c r="H1222" s="143" t="s">
        <v>245</v>
      </c>
      <c r="I1222" s="129"/>
      <c r="J1222" s="200"/>
      <c r="K1222" s="143" t="s">
        <v>245</v>
      </c>
      <c r="L1222" s="129"/>
      <c r="M1222" s="200"/>
      <c r="N1222" s="143" t="s">
        <v>245</v>
      </c>
      <c r="O1222" s="129"/>
      <c r="P1222" s="200"/>
      <c r="Q1222" s="143" t="s">
        <v>245</v>
      </c>
      <c r="R1222" s="129"/>
      <c r="S1222" s="200"/>
      <c r="T1222" s="144" t="s">
        <v>246</v>
      </c>
      <c r="U1222" s="172">
        <f t="shared" si="129"/>
        <v>0</v>
      </c>
      <c r="V1222" s="198" t="s">
        <v>330</v>
      </c>
      <c r="Z1222" s="249"/>
      <c r="AA1222" s="192"/>
      <c r="AB1222" s="11"/>
      <c r="AC1222" s="11"/>
      <c r="AD1222" s="189"/>
      <c r="AE1222" s="164"/>
      <c r="AF1222" s="190"/>
      <c r="AI1222" s="190"/>
      <c r="AL1222" s="190"/>
      <c r="AO1222" s="190"/>
      <c r="AR1222" s="191"/>
      <c r="AS1222" s="165"/>
      <c r="AT1222" s="187"/>
    </row>
    <row r="1223" spans="2:46" ht="15" hidden="1" customHeight="1" outlineLevel="3" x14ac:dyDescent="0.4">
      <c r="B1223" s="247"/>
      <c r="C1223" s="145"/>
      <c r="D1223" s="146"/>
      <c r="E1223" s="146"/>
      <c r="F1223" s="141"/>
      <c r="G1223" s="171"/>
      <c r="H1223" s="143" t="s">
        <v>245</v>
      </c>
      <c r="I1223" s="129"/>
      <c r="J1223" s="200"/>
      <c r="K1223" s="143" t="s">
        <v>245</v>
      </c>
      <c r="L1223" s="129"/>
      <c r="M1223" s="200"/>
      <c r="N1223" s="143" t="s">
        <v>245</v>
      </c>
      <c r="O1223" s="129"/>
      <c r="P1223" s="200"/>
      <c r="Q1223" s="143" t="s">
        <v>245</v>
      </c>
      <c r="R1223" s="129"/>
      <c r="S1223" s="200"/>
      <c r="T1223" s="144" t="s">
        <v>246</v>
      </c>
      <c r="U1223" s="172">
        <f t="shared" si="129"/>
        <v>0</v>
      </c>
      <c r="V1223" s="198" t="s">
        <v>330</v>
      </c>
      <c r="Z1223" s="249"/>
      <c r="AA1223" s="192"/>
      <c r="AB1223" s="11"/>
      <c r="AC1223" s="11"/>
      <c r="AD1223" s="189"/>
      <c r="AE1223" s="164"/>
      <c r="AF1223" s="190"/>
      <c r="AI1223" s="190"/>
      <c r="AL1223" s="190"/>
      <c r="AO1223" s="190"/>
      <c r="AR1223" s="191"/>
      <c r="AS1223" s="165"/>
      <c r="AT1223" s="187"/>
    </row>
    <row r="1224" spans="2:46" ht="15" hidden="1" customHeight="1" outlineLevel="3" x14ac:dyDescent="0.4">
      <c r="B1224" s="247"/>
      <c r="C1224" s="145"/>
      <c r="D1224" s="146"/>
      <c r="E1224" s="146"/>
      <c r="F1224" s="141"/>
      <c r="G1224" s="171"/>
      <c r="H1224" s="143" t="s">
        <v>245</v>
      </c>
      <c r="I1224" s="129"/>
      <c r="J1224" s="200"/>
      <c r="K1224" s="143" t="s">
        <v>245</v>
      </c>
      <c r="L1224" s="129"/>
      <c r="M1224" s="200"/>
      <c r="N1224" s="143" t="s">
        <v>245</v>
      </c>
      <c r="O1224" s="129"/>
      <c r="P1224" s="200"/>
      <c r="Q1224" s="143" t="s">
        <v>245</v>
      </c>
      <c r="R1224" s="129"/>
      <c r="S1224" s="200"/>
      <c r="T1224" s="144" t="s">
        <v>246</v>
      </c>
      <c r="U1224" s="172">
        <f t="shared" si="129"/>
        <v>0</v>
      </c>
      <c r="V1224" s="198" t="s">
        <v>330</v>
      </c>
      <c r="Z1224" s="249"/>
      <c r="AA1224" s="192"/>
      <c r="AB1224" s="11"/>
      <c r="AC1224" s="11"/>
      <c r="AD1224" s="189"/>
      <c r="AE1224" s="164"/>
      <c r="AF1224" s="190"/>
      <c r="AI1224" s="190"/>
      <c r="AL1224" s="190"/>
      <c r="AO1224" s="190"/>
      <c r="AR1224" s="191"/>
      <c r="AS1224" s="165"/>
      <c r="AT1224" s="187"/>
    </row>
    <row r="1225" spans="2:46" ht="15" hidden="1" customHeight="1" outlineLevel="3" x14ac:dyDescent="0.4">
      <c r="B1225" s="247"/>
      <c r="C1225" s="145"/>
      <c r="D1225" s="146"/>
      <c r="E1225" s="146"/>
      <c r="F1225" s="141"/>
      <c r="G1225" s="171"/>
      <c r="H1225" s="143" t="s">
        <v>245</v>
      </c>
      <c r="I1225" s="129"/>
      <c r="J1225" s="200"/>
      <c r="K1225" s="143" t="s">
        <v>245</v>
      </c>
      <c r="L1225" s="129"/>
      <c r="M1225" s="200"/>
      <c r="N1225" s="143" t="s">
        <v>245</v>
      </c>
      <c r="O1225" s="129"/>
      <c r="P1225" s="200"/>
      <c r="Q1225" s="143" t="s">
        <v>245</v>
      </c>
      <c r="R1225" s="129"/>
      <c r="S1225" s="200"/>
      <c r="T1225" s="144" t="s">
        <v>246</v>
      </c>
      <c r="U1225" s="172">
        <f t="shared" si="129"/>
        <v>0</v>
      </c>
      <c r="V1225" s="198" t="s">
        <v>330</v>
      </c>
      <c r="Z1225" s="249"/>
      <c r="AA1225" s="192"/>
      <c r="AB1225" s="11"/>
      <c r="AC1225" s="11"/>
      <c r="AD1225" s="189"/>
      <c r="AE1225" s="164"/>
      <c r="AF1225" s="190"/>
      <c r="AI1225" s="190"/>
      <c r="AL1225" s="190"/>
      <c r="AO1225" s="190"/>
      <c r="AR1225" s="191"/>
      <c r="AS1225" s="165"/>
      <c r="AT1225" s="187"/>
    </row>
    <row r="1226" spans="2:46" ht="15" hidden="1" customHeight="1" outlineLevel="3" x14ac:dyDescent="0.4">
      <c r="B1226" s="247"/>
      <c r="C1226" s="145"/>
      <c r="D1226" s="146"/>
      <c r="E1226" s="146"/>
      <c r="F1226" s="141"/>
      <c r="G1226" s="171"/>
      <c r="H1226" s="143" t="s">
        <v>245</v>
      </c>
      <c r="I1226" s="129"/>
      <c r="J1226" s="200"/>
      <c r="K1226" s="143" t="s">
        <v>245</v>
      </c>
      <c r="L1226" s="129"/>
      <c r="M1226" s="200"/>
      <c r="N1226" s="143" t="s">
        <v>245</v>
      </c>
      <c r="O1226" s="129"/>
      <c r="P1226" s="200"/>
      <c r="Q1226" s="143" t="s">
        <v>245</v>
      </c>
      <c r="R1226" s="129"/>
      <c r="S1226" s="200"/>
      <c r="T1226" s="144" t="s">
        <v>246</v>
      </c>
      <c r="U1226" s="172">
        <f t="shared" si="128"/>
        <v>0</v>
      </c>
      <c r="V1226" s="198" t="s">
        <v>330</v>
      </c>
      <c r="Z1226" s="249"/>
      <c r="AA1226" s="192"/>
      <c r="AB1226" s="11"/>
      <c r="AC1226" s="11"/>
      <c r="AD1226" s="189"/>
      <c r="AE1226" s="164"/>
      <c r="AF1226" s="190"/>
      <c r="AI1226" s="190"/>
      <c r="AL1226" s="190"/>
      <c r="AO1226" s="190"/>
      <c r="AR1226" s="191"/>
      <c r="AS1226" s="165"/>
      <c r="AT1226" s="187"/>
    </row>
    <row r="1227" spans="2:46" ht="15" hidden="1" customHeight="1" outlineLevel="3" x14ac:dyDescent="0.4">
      <c r="B1227" s="247"/>
      <c r="C1227" s="145"/>
      <c r="D1227" s="146"/>
      <c r="E1227" s="146"/>
      <c r="F1227" s="141"/>
      <c r="G1227" s="171"/>
      <c r="H1227" s="143" t="s">
        <v>245</v>
      </c>
      <c r="I1227" s="129"/>
      <c r="J1227" s="200"/>
      <c r="K1227" s="143" t="s">
        <v>245</v>
      </c>
      <c r="L1227" s="129"/>
      <c r="M1227" s="200"/>
      <c r="N1227" s="143" t="s">
        <v>245</v>
      </c>
      <c r="O1227" s="129"/>
      <c r="P1227" s="200"/>
      <c r="Q1227" s="143" t="s">
        <v>245</v>
      </c>
      <c r="R1227" s="129"/>
      <c r="S1227" s="200"/>
      <c r="T1227" s="144" t="s">
        <v>246</v>
      </c>
      <c r="U1227" s="172">
        <f t="shared" si="128"/>
        <v>0</v>
      </c>
      <c r="V1227" s="198" t="s">
        <v>330</v>
      </c>
      <c r="Z1227" s="249"/>
      <c r="AA1227" s="192"/>
      <c r="AB1227" s="11"/>
      <c r="AC1227" s="11"/>
      <c r="AD1227" s="189"/>
      <c r="AE1227" s="164"/>
      <c r="AF1227" s="190"/>
      <c r="AI1227" s="190"/>
      <c r="AL1227" s="190"/>
      <c r="AO1227" s="190"/>
      <c r="AR1227" s="191"/>
      <c r="AS1227" s="165"/>
      <c r="AT1227" s="187"/>
    </row>
    <row r="1228" spans="2:46" ht="15" hidden="1" customHeight="1" outlineLevel="3" x14ac:dyDescent="0.4">
      <c r="B1228" s="247"/>
      <c r="C1228" s="145"/>
      <c r="D1228" s="146"/>
      <c r="E1228" s="146"/>
      <c r="F1228" s="141"/>
      <c r="G1228" s="171"/>
      <c r="H1228" s="143" t="s">
        <v>245</v>
      </c>
      <c r="I1228" s="129"/>
      <c r="J1228" s="200"/>
      <c r="K1228" s="143" t="s">
        <v>245</v>
      </c>
      <c r="L1228" s="129"/>
      <c r="M1228" s="200"/>
      <c r="N1228" s="143" t="s">
        <v>245</v>
      </c>
      <c r="O1228" s="129"/>
      <c r="P1228" s="200"/>
      <c r="Q1228" s="143" t="s">
        <v>245</v>
      </c>
      <c r="R1228" s="129"/>
      <c r="S1228" s="200"/>
      <c r="T1228" s="144" t="s">
        <v>246</v>
      </c>
      <c r="U1228" s="172">
        <f t="shared" si="128"/>
        <v>0</v>
      </c>
      <c r="V1228" s="198" t="s">
        <v>330</v>
      </c>
      <c r="Z1228" s="249"/>
      <c r="AA1228" s="192"/>
      <c r="AB1228" s="11"/>
      <c r="AC1228" s="11"/>
      <c r="AD1228" s="189"/>
      <c r="AE1228" s="164"/>
      <c r="AF1228" s="190"/>
      <c r="AI1228" s="190"/>
      <c r="AL1228" s="190"/>
      <c r="AO1228" s="190"/>
      <c r="AR1228" s="191"/>
      <c r="AS1228" s="165"/>
      <c r="AT1228" s="187"/>
    </row>
    <row r="1229" spans="2:46" ht="15" hidden="1" customHeight="1" outlineLevel="3" x14ac:dyDescent="0.4">
      <c r="B1229" s="247"/>
      <c r="C1229" s="147"/>
      <c r="D1229" s="147"/>
      <c r="E1229" s="147"/>
      <c r="F1229" s="141"/>
      <c r="G1229" s="171"/>
      <c r="H1229" s="143" t="s">
        <v>245</v>
      </c>
      <c r="I1229" s="129"/>
      <c r="J1229" s="200"/>
      <c r="K1229" s="143" t="s">
        <v>245</v>
      </c>
      <c r="L1229" s="129"/>
      <c r="M1229" s="200"/>
      <c r="N1229" s="143" t="s">
        <v>245</v>
      </c>
      <c r="O1229" s="129"/>
      <c r="P1229" s="200"/>
      <c r="Q1229" s="143" t="s">
        <v>245</v>
      </c>
      <c r="R1229" s="129"/>
      <c r="S1229" s="200"/>
      <c r="T1229" s="144" t="s">
        <v>246</v>
      </c>
      <c r="U1229" s="172">
        <f t="shared" si="128"/>
        <v>0</v>
      </c>
      <c r="V1229" s="198" t="s">
        <v>330</v>
      </c>
      <c r="Z1229" s="249"/>
      <c r="AA1229" s="1"/>
      <c r="AB1229" s="1"/>
      <c r="AC1229" s="1"/>
      <c r="AD1229" s="189"/>
      <c r="AE1229" s="164"/>
      <c r="AF1229" s="190"/>
      <c r="AI1229" s="190"/>
      <c r="AL1229" s="190"/>
      <c r="AO1229" s="190"/>
      <c r="AR1229" s="191"/>
      <c r="AS1229" s="165"/>
      <c r="AT1229" s="187"/>
    </row>
    <row r="1230" spans="2:46" ht="15" hidden="1" customHeight="1" outlineLevel="3" x14ac:dyDescent="0.4">
      <c r="B1230" s="247"/>
      <c r="C1230" s="147"/>
      <c r="D1230" s="147"/>
      <c r="E1230" s="147"/>
      <c r="F1230" s="141"/>
      <c r="G1230" s="171"/>
      <c r="H1230" s="143" t="s">
        <v>245</v>
      </c>
      <c r="I1230" s="129"/>
      <c r="J1230" s="200"/>
      <c r="K1230" s="143" t="s">
        <v>245</v>
      </c>
      <c r="L1230" s="129"/>
      <c r="M1230" s="200"/>
      <c r="N1230" s="143" t="s">
        <v>245</v>
      </c>
      <c r="O1230" s="129"/>
      <c r="P1230" s="200"/>
      <c r="Q1230" s="143" t="s">
        <v>245</v>
      </c>
      <c r="R1230" s="129"/>
      <c r="S1230" s="200"/>
      <c r="T1230" s="144" t="s">
        <v>246</v>
      </c>
      <c r="U1230" s="172">
        <f t="shared" si="128"/>
        <v>0</v>
      </c>
      <c r="V1230" s="198" t="s">
        <v>330</v>
      </c>
      <c r="Z1230" s="249"/>
      <c r="AA1230" s="1"/>
      <c r="AB1230" s="1"/>
      <c r="AC1230" s="1"/>
      <c r="AD1230" s="189"/>
      <c r="AE1230" s="164"/>
      <c r="AF1230" s="190"/>
      <c r="AI1230" s="190"/>
      <c r="AL1230" s="190"/>
      <c r="AO1230" s="190"/>
      <c r="AR1230" s="191"/>
      <c r="AS1230" s="165"/>
      <c r="AT1230" s="187"/>
    </row>
    <row r="1231" spans="2:46" ht="15" hidden="1" customHeight="1" outlineLevel="3" x14ac:dyDescent="0.4">
      <c r="B1231" s="247"/>
      <c r="C1231" s="147"/>
      <c r="D1231" s="147"/>
      <c r="E1231" s="147"/>
      <c r="F1231" s="141"/>
      <c r="G1231" s="171"/>
      <c r="H1231" s="143" t="s">
        <v>245</v>
      </c>
      <c r="I1231" s="129"/>
      <c r="J1231" s="200"/>
      <c r="K1231" s="143" t="s">
        <v>245</v>
      </c>
      <c r="L1231" s="129"/>
      <c r="M1231" s="200"/>
      <c r="N1231" s="143" t="s">
        <v>245</v>
      </c>
      <c r="O1231" s="129"/>
      <c r="P1231" s="200"/>
      <c r="Q1231" s="143" t="s">
        <v>245</v>
      </c>
      <c r="R1231" s="129"/>
      <c r="S1231" s="200"/>
      <c r="T1231" s="144" t="s">
        <v>246</v>
      </c>
      <c r="U1231" s="172">
        <f>PRODUCT(G1231,I1231,L1231,O1231,R1231)</f>
        <v>0</v>
      </c>
      <c r="V1231" s="198" t="s">
        <v>330</v>
      </c>
      <c r="Z1231" s="249"/>
      <c r="AA1231" s="1"/>
      <c r="AB1231" s="1"/>
      <c r="AC1231" s="1"/>
      <c r="AD1231" s="189"/>
      <c r="AE1231" s="164"/>
      <c r="AF1231" s="190"/>
      <c r="AI1231" s="190"/>
      <c r="AL1231" s="190"/>
      <c r="AO1231" s="190"/>
      <c r="AR1231" s="191"/>
      <c r="AS1231" s="165"/>
      <c r="AT1231" s="187"/>
    </row>
    <row r="1232" spans="2:46" ht="15" customHeight="1" outlineLevel="2" collapsed="1" x14ac:dyDescent="0.4">
      <c r="B1232" s="248"/>
      <c r="C1232" s="149"/>
      <c r="D1232" s="155"/>
      <c r="E1232" s="149"/>
      <c r="F1232" s="150"/>
      <c r="G1232" s="180"/>
      <c r="H1232" s="152"/>
      <c r="I1232" s="136"/>
      <c r="J1232" s="136"/>
      <c r="K1232" s="152"/>
      <c r="L1232" s="136"/>
      <c r="M1232" s="136"/>
      <c r="N1232" s="152"/>
      <c r="O1232" s="136"/>
      <c r="P1232" s="136"/>
      <c r="Q1232" s="152"/>
      <c r="R1232" s="136"/>
      <c r="S1232" s="136"/>
      <c r="T1232" s="127" t="s">
        <v>253</v>
      </c>
      <c r="U1232" s="172">
        <f>ROUNDDOWN(SUM(U1202:U1231),-3)</f>
        <v>0</v>
      </c>
      <c r="V1232" s="138"/>
      <c r="Z1232" s="249"/>
      <c r="AA1232" s="1"/>
      <c r="AB1232" s="1"/>
      <c r="AC1232" s="1"/>
      <c r="AD1232" s="189"/>
      <c r="AE1232" s="194"/>
      <c r="AF1232" s="190"/>
      <c r="AI1232" s="190"/>
      <c r="AL1232" s="190"/>
      <c r="AO1232" s="190"/>
      <c r="AR1232" s="182"/>
      <c r="AS1232" s="165"/>
      <c r="AT1232" s="187"/>
    </row>
    <row r="1233" spans="2:46" ht="15" customHeight="1" outlineLevel="2" x14ac:dyDescent="0.4">
      <c r="B1233" s="246" t="s">
        <v>335</v>
      </c>
      <c r="C1233" s="133" t="str">
        <f>IF('03-1_収支予算書'!B101="","",'03-1_収支予算書'!B101)</f>
        <v/>
      </c>
      <c r="D1233" s="134" t="e">
        <f>IF('03-1_収支予算書'!C101="","",'03-1_収支予算書'!C101)*1000</f>
        <v>#VALUE!</v>
      </c>
      <c r="E1233" s="134" t="e">
        <f>IF('03-1_収支予算書'!D101="","",'03-1_収支予算書'!D101)*1000</f>
        <v>#VALUE!</v>
      </c>
      <c r="F1233" s="150"/>
      <c r="G1233" s="179"/>
      <c r="H1233" s="136"/>
      <c r="I1233" s="136"/>
      <c r="J1233" s="136"/>
      <c r="K1233" s="136"/>
      <c r="L1233" s="136"/>
      <c r="M1233" s="136"/>
      <c r="N1233" s="136"/>
      <c r="O1233" s="136"/>
      <c r="P1233" s="136"/>
      <c r="Q1233" s="136"/>
      <c r="R1233" s="136"/>
      <c r="S1233" s="136"/>
      <c r="T1233" s="136"/>
      <c r="U1233" s="175"/>
      <c r="V1233" s="138"/>
      <c r="Z1233" s="249"/>
      <c r="AA1233" s="1"/>
      <c r="AB1233" s="186"/>
      <c r="AC1233" s="186"/>
      <c r="AD1233" s="189"/>
      <c r="AT1233" s="187"/>
    </row>
    <row r="1234" spans="2:46" ht="15" customHeight="1" outlineLevel="2" x14ac:dyDescent="0.4">
      <c r="B1234" s="247"/>
      <c r="C1234" s="139" t="s">
        <v>244</v>
      </c>
      <c r="D1234" s="140">
        <f>ROUNDDOWN(SUMIF(V1234:V1263,"助成金以外からの支出",U1234:U1263),-3)</f>
        <v>0</v>
      </c>
      <c r="E1234" s="140">
        <f>ROUNDDOWN(SUMIF(V1234:V1263,"助成金からの支出",U1234:U1263),-3)</f>
        <v>0</v>
      </c>
      <c r="F1234" s="141"/>
      <c r="G1234" s="171"/>
      <c r="H1234" s="143" t="s">
        <v>245</v>
      </c>
      <c r="I1234" s="129"/>
      <c r="J1234" s="200"/>
      <c r="K1234" s="143" t="s">
        <v>245</v>
      </c>
      <c r="L1234" s="129"/>
      <c r="M1234" s="200"/>
      <c r="N1234" s="143" t="s">
        <v>245</v>
      </c>
      <c r="O1234" s="129"/>
      <c r="P1234" s="200"/>
      <c r="Q1234" s="143" t="s">
        <v>245</v>
      </c>
      <c r="R1234" s="129"/>
      <c r="S1234" s="200"/>
      <c r="T1234" s="144" t="s">
        <v>246</v>
      </c>
      <c r="U1234" s="172">
        <f>PRODUCT(G1234,I1234,L1234,O1234,R1234)</f>
        <v>0</v>
      </c>
      <c r="V1234" s="198" t="s">
        <v>330</v>
      </c>
      <c r="Z1234" s="249"/>
      <c r="AA1234" s="188"/>
      <c r="AB1234" s="163"/>
      <c r="AC1234" s="163"/>
      <c r="AD1234" s="189"/>
      <c r="AE1234" s="164"/>
      <c r="AF1234" s="190"/>
      <c r="AI1234" s="190"/>
      <c r="AL1234" s="190"/>
      <c r="AO1234" s="190"/>
      <c r="AR1234" s="191"/>
      <c r="AS1234" s="165"/>
      <c r="AT1234" s="187"/>
    </row>
    <row r="1235" spans="2:46" ht="15" customHeight="1" outlineLevel="2" x14ac:dyDescent="0.4">
      <c r="B1235" s="247"/>
      <c r="C1235" s="145" t="s">
        <v>250</v>
      </c>
      <c r="D1235" s="146" t="e">
        <f>IF(EXACT(D1233,D1234),"一致","不一致")</f>
        <v>#VALUE!</v>
      </c>
      <c r="E1235" s="146" t="e">
        <f>IF(EXACT(E1233,E1234),"一致","不一致")</f>
        <v>#VALUE!</v>
      </c>
      <c r="F1235" s="141"/>
      <c r="G1235" s="171"/>
      <c r="H1235" s="143" t="s">
        <v>245</v>
      </c>
      <c r="I1235" s="129"/>
      <c r="J1235" s="200"/>
      <c r="K1235" s="143" t="s">
        <v>245</v>
      </c>
      <c r="L1235" s="129"/>
      <c r="M1235" s="200"/>
      <c r="N1235" s="143" t="s">
        <v>245</v>
      </c>
      <c r="O1235" s="129"/>
      <c r="P1235" s="200"/>
      <c r="Q1235" s="143" t="s">
        <v>245</v>
      </c>
      <c r="R1235" s="129"/>
      <c r="S1235" s="200"/>
      <c r="T1235" s="144" t="s">
        <v>246</v>
      </c>
      <c r="U1235" s="172">
        <f>PRODUCT(G1235,I1235,L1235,O1235,R1235)</f>
        <v>0</v>
      </c>
      <c r="V1235" s="198" t="s">
        <v>330</v>
      </c>
      <c r="Z1235" s="249"/>
      <c r="AA1235" s="192"/>
      <c r="AB1235" s="11"/>
      <c r="AC1235" s="11"/>
      <c r="AD1235" s="189"/>
      <c r="AE1235" s="164"/>
      <c r="AF1235" s="190"/>
      <c r="AI1235" s="190"/>
      <c r="AL1235" s="190"/>
      <c r="AO1235" s="190"/>
      <c r="AR1235" s="191"/>
      <c r="AS1235" s="165"/>
      <c r="AT1235" s="187"/>
    </row>
    <row r="1236" spans="2:46" ht="15" customHeight="1" outlineLevel="2" x14ac:dyDescent="0.4">
      <c r="B1236" s="247"/>
      <c r="C1236" s="145"/>
      <c r="D1236" s="146"/>
      <c r="E1236" s="146"/>
      <c r="F1236" s="141"/>
      <c r="G1236" s="171"/>
      <c r="H1236" s="143" t="s">
        <v>245</v>
      </c>
      <c r="I1236" s="129"/>
      <c r="J1236" s="200"/>
      <c r="K1236" s="143" t="s">
        <v>245</v>
      </c>
      <c r="L1236" s="129"/>
      <c r="M1236" s="200"/>
      <c r="N1236" s="143" t="s">
        <v>245</v>
      </c>
      <c r="O1236" s="129"/>
      <c r="P1236" s="200"/>
      <c r="Q1236" s="143" t="s">
        <v>245</v>
      </c>
      <c r="R1236" s="129"/>
      <c r="S1236" s="200"/>
      <c r="T1236" s="144" t="s">
        <v>246</v>
      </c>
      <c r="U1236" s="172">
        <f>PRODUCT(G1236,I1236,L1236,O1236,R1236)</f>
        <v>0</v>
      </c>
      <c r="V1236" s="198" t="s">
        <v>330</v>
      </c>
      <c r="Z1236" s="249"/>
      <c r="AA1236" s="192"/>
      <c r="AB1236" s="11"/>
      <c r="AC1236" s="11"/>
      <c r="AD1236" s="189"/>
      <c r="AE1236" s="164"/>
      <c r="AF1236" s="190"/>
      <c r="AI1236" s="190"/>
      <c r="AL1236" s="190"/>
      <c r="AO1236" s="190"/>
      <c r="AR1236" s="191"/>
      <c r="AS1236" s="165"/>
      <c r="AT1236" s="187"/>
    </row>
    <row r="1237" spans="2:46" ht="15" customHeight="1" outlineLevel="2" x14ac:dyDescent="0.4">
      <c r="B1237" s="247"/>
      <c r="C1237" s="145"/>
      <c r="D1237" s="146"/>
      <c r="E1237" s="146"/>
      <c r="F1237" s="141"/>
      <c r="G1237" s="171"/>
      <c r="H1237" s="143" t="s">
        <v>245</v>
      </c>
      <c r="I1237" s="129"/>
      <c r="J1237" s="200"/>
      <c r="K1237" s="143" t="s">
        <v>245</v>
      </c>
      <c r="L1237" s="129"/>
      <c r="M1237" s="200"/>
      <c r="N1237" s="143" t="s">
        <v>245</v>
      </c>
      <c r="O1237" s="129"/>
      <c r="P1237" s="200"/>
      <c r="Q1237" s="143" t="s">
        <v>245</v>
      </c>
      <c r="R1237" s="129"/>
      <c r="S1237" s="200"/>
      <c r="T1237" s="144" t="s">
        <v>246</v>
      </c>
      <c r="U1237" s="172">
        <f>PRODUCT(G1237,I1237,L1237,O1237,R1237)</f>
        <v>0</v>
      </c>
      <c r="V1237" s="198" t="s">
        <v>330</v>
      </c>
      <c r="Z1237" s="249"/>
      <c r="AA1237" s="192"/>
      <c r="AB1237" s="11"/>
      <c r="AC1237" s="11"/>
      <c r="AD1237" s="189"/>
      <c r="AE1237" s="164"/>
      <c r="AF1237" s="190"/>
      <c r="AI1237" s="190"/>
      <c r="AL1237" s="190"/>
      <c r="AO1237" s="190"/>
      <c r="AR1237" s="191"/>
      <c r="AS1237" s="165"/>
      <c r="AT1237" s="187"/>
    </row>
    <row r="1238" spans="2:46" ht="15" customHeight="1" outlineLevel="2" x14ac:dyDescent="0.4">
      <c r="B1238" s="247"/>
      <c r="C1238" s="145"/>
      <c r="D1238" s="146"/>
      <c r="E1238" s="146"/>
      <c r="F1238" s="141"/>
      <c r="G1238" s="171"/>
      <c r="H1238" s="143" t="s">
        <v>245</v>
      </c>
      <c r="I1238" s="129"/>
      <c r="J1238" s="200"/>
      <c r="K1238" s="143" t="s">
        <v>245</v>
      </c>
      <c r="L1238" s="129"/>
      <c r="M1238" s="200"/>
      <c r="N1238" s="143" t="s">
        <v>245</v>
      </c>
      <c r="O1238" s="129"/>
      <c r="P1238" s="200"/>
      <c r="Q1238" s="143" t="s">
        <v>245</v>
      </c>
      <c r="R1238" s="129"/>
      <c r="S1238" s="200"/>
      <c r="T1238" s="144" t="s">
        <v>246</v>
      </c>
      <c r="U1238" s="172">
        <f t="shared" ref="U1238:U1262" si="130">PRODUCT(G1238,I1238,L1238,O1238,R1238)</f>
        <v>0</v>
      </c>
      <c r="V1238" s="198" t="s">
        <v>330</v>
      </c>
      <c r="Z1238" s="249"/>
      <c r="AA1238" s="192"/>
      <c r="AB1238" s="11"/>
      <c r="AC1238" s="11"/>
      <c r="AD1238" s="189"/>
      <c r="AE1238" s="164"/>
      <c r="AF1238" s="190"/>
      <c r="AI1238" s="190"/>
      <c r="AL1238" s="190"/>
      <c r="AO1238" s="190"/>
      <c r="AR1238" s="191"/>
      <c r="AS1238" s="165"/>
      <c r="AT1238" s="187"/>
    </row>
    <row r="1239" spans="2:46" ht="15" customHeight="1" outlineLevel="2" x14ac:dyDescent="0.4">
      <c r="B1239" s="247"/>
      <c r="C1239" s="145"/>
      <c r="D1239" s="146"/>
      <c r="E1239" s="146"/>
      <c r="F1239" s="141"/>
      <c r="G1239" s="171"/>
      <c r="H1239" s="143" t="s">
        <v>245</v>
      </c>
      <c r="I1239" s="129"/>
      <c r="J1239" s="200"/>
      <c r="K1239" s="143" t="s">
        <v>245</v>
      </c>
      <c r="L1239" s="129"/>
      <c r="M1239" s="200"/>
      <c r="N1239" s="143" t="s">
        <v>245</v>
      </c>
      <c r="O1239" s="129"/>
      <c r="P1239" s="200"/>
      <c r="Q1239" s="143" t="s">
        <v>245</v>
      </c>
      <c r="R1239" s="129"/>
      <c r="S1239" s="200"/>
      <c r="T1239" s="144" t="s">
        <v>246</v>
      </c>
      <c r="U1239" s="172">
        <f t="shared" si="130"/>
        <v>0</v>
      </c>
      <c r="V1239" s="198" t="s">
        <v>330</v>
      </c>
      <c r="Z1239" s="249"/>
      <c r="AA1239" s="192"/>
      <c r="AB1239" s="11"/>
      <c r="AC1239" s="11"/>
      <c r="AD1239" s="189"/>
      <c r="AE1239" s="164"/>
      <c r="AF1239" s="190"/>
      <c r="AI1239" s="190"/>
      <c r="AL1239" s="190"/>
      <c r="AO1239" s="190"/>
      <c r="AR1239" s="191"/>
      <c r="AS1239" s="165"/>
      <c r="AT1239" s="187"/>
    </row>
    <row r="1240" spans="2:46" ht="15" customHeight="1" outlineLevel="2" x14ac:dyDescent="0.4">
      <c r="B1240" s="247"/>
      <c r="C1240" s="145"/>
      <c r="D1240" s="146"/>
      <c r="E1240" s="146"/>
      <c r="F1240" s="141"/>
      <c r="G1240" s="171"/>
      <c r="H1240" s="143" t="s">
        <v>245</v>
      </c>
      <c r="I1240" s="129"/>
      <c r="J1240" s="200"/>
      <c r="K1240" s="143" t="s">
        <v>245</v>
      </c>
      <c r="L1240" s="129"/>
      <c r="M1240" s="200"/>
      <c r="N1240" s="143" t="s">
        <v>245</v>
      </c>
      <c r="O1240" s="129"/>
      <c r="P1240" s="200"/>
      <c r="Q1240" s="143" t="s">
        <v>245</v>
      </c>
      <c r="R1240" s="129"/>
      <c r="S1240" s="200"/>
      <c r="T1240" s="144" t="s">
        <v>246</v>
      </c>
      <c r="U1240" s="172">
        <f t="shared" si="130"/>
        <v>0</v>
      </c>
      <c r="V1240" s="198" t="s">
        <v>330</v>
      </c>
      <c r="Z1240" s="249"/>
      <c r="AA1240" s="192"/>
      <c r="AB1240" s="11"/>
      <c r="AC1240" s="11"/>
      <c r="AD1240" s="189"/>
      <c r="AE1240" s="164"/>
      <c r="AF1240" s="190"/>
      <c r="AI1240" s="190"/>
      <c r="AL1240" s="190"/>
      <c r="AO1240" s="190"/>
      <c r="AR1240" s="191"/>
      <c r="AS1240" s="165"/>
      <c r="AT1240" s="187"/>
    </row>
    <row r="1241" spans="2:46" ht="15" customHeight="1" outlineLevel="2" x14ac:dyDescent="0.4">
      <c r="B1241" s="247"/>
      <c r="C1241" s="145"/>
      <c r="D1241" s="146"/>
      <c r="E1241" s="146"/>
      <c r="F1241" s="141"/>
      <c r="G1241" s="171"/>
      <c r="H1241" s="143" t="s">
        <v>245</v>
      </c>
      <c r="I1241" s="129"/>
      <c r="J1241" s="200"/>
      <c r="K1241" s="143" t="s">
        <v>245</v>
      </c>
      <c r="L1241" s="129"/>
      <c r="M1241" s="200"/>
      <c r="N1241" s="143" t="s">
        <v>245</v>
      </c>
      <c r="O1241" s="129"/>
      <c r="P1241" s="200"/>
      <c r="Q1241" s="143" t="s">
        <v>245</v>
      </c>
      <c r="R1241" s="129"/>
      <c r="S1241" s="200"/>
      <c r="T1241" s="144" t="s">
        <v>246</v>
      </c>
      <c r="U1241" s="172">
        <f t="shared" si="130"/>
        <v>0</v>
      </c>
      <c r="V1241" s="198" t="s">
        <v>330</v>
      </c>
      <c r="Z1241" s="249"/>
      <c r="AA1241" s="192"/>
      <c r="AB1241" s="11"/>
      <c r="AC1241" s="11"/>
      <c r="AD1241" s="189"/>
      <c r="AE1241" s="164"/>
      <c r="AF1241" s="190"/>
      <c r="AI1241" s="190"/>
      <c r="AL1241" s="190"/>
      <c r="AO1241" s="190"/>
      <c r="AR1241" s="191"/>
      <c r="AS1241" s="165"/>
      <c r="AT1241" s="187"/>
    </row>
    <row r="1242" spans="2:46" ht="15" customHeight="1" outlineLevel="2" x14ac:dyDescent="0.4">
      <c r="B1242" s="247"/>
      <c r="C1242" s="145"/>
      <c r="D1242" s="146"/>
      <c r="E1242" s="146"/>
      <c r="F1242" s="141"/>
      <c r="G1242" s="171"/>
      <c r="H1242" s="143" t="s">
        <v>245</v>
      </c>
      <c r="I1242" s="129"/>
      <c r="J1242" s="200"/>
      <c r="K1242" s="143" t="s">
        <v>245</v>
      </c>
      <c r="L1242" s="129"/>
      <c r="M1242" s="200"/>
      <c r="N1242" s="143" t="s">
        <v>245</v>
      </c>
      <c r="O1242" s="129"/>
      <c r="P1242" s="200"/>
      <c r="Q1242" s="143" t="s">
        <v>245</v>
      </c>
      <c r="R1242" s="129"/>
      <c r="S1242" s="200"/>
      <c r="T1242" s="144" t="s">
        <v>246</v>
      </c>
      <c r="U1242" s="172">
        <f t="shared" si="130"/>
        <v>0</v>
      </c>
      <c r="V1242" s="198" t="s">
        <v>330</v>
      </c>
      <c r="Z1242" s="249"/>
      <c r="AA1242" s="192"/>
      <c r="AB1242" s="11"/>
      <c r="AC1242" s="11"/>
      <c r="AD1242" s="189"/>
      <c r="AE1242" s="164"/>
      <c r="AF1242" s="190"/>
      <c r="AI1242" s="190"/>
      <c r="AL1242" s="190"/>
      <c r="AO1242" s="190"/>
      <c r="AR1242" s="191"/>
      <c r="AS1242" s="165"/>
      <c r="AT1242" s="187"/>
    </row>
    <row r="1243" spans="2:46" ht="15" customHeight="1" outlineLevel="2" x14ac:dyDescent="0.4">
      <c r="B1243" s="247"/>
      <c r="C1243" s="145"/>
      <c r="D1243" s="146"/>
      <c r="E1243" s="146"/>
      <c r="F1243" s="141"/>
      <c r="G1243" s="171"/>
      <c r="H1243" s="143" t="s">
        <v>245</v>
      </c>
      <c r="I1243" s="129"/>
      <c r="J1243" s="200"/>
      <c r="K1243" s="143" t="s">
        <v>245</v>
      </c>
      <c r="L1243" s="129"/>
      <c r="M1243" s="200"/>
      <c r="N1243" s="143" t="s">
        <v>245</v>
      </c>
      <c r="O1243" s="129"/>
      <c r="P1243" s="200"/>
      <c r="Q1243" s="143" t="s">
        <v>245</v>
      </c>
      <c r="R1243" s="129"/>
      <c r="S1243" s="200"/>
      <c r="T1243" s="144" t="s">
        <v>246</v>
      </c>
      <c r="U1243" s="172">
        <f t="shared" si="130"/>
        <v>0</v>
      </c>
      <c r="V1243" s="198" t="s">
        <v>330</v>
      </c>
      <c r="Z1243" s="249"/>
      <c r="AA1243" s="192"/>
      <c r="AB1243" s="11"/>
      <c r="AC1243" s="11"/>
      <c r="AD1243" s="189"/>
      <c r="AE1243" s="164"/>
      <c r="AF1243" s="190"/>
      <c r="AI1243" s="190"/>
      <c r="AL1243" s="190"/>
      <c r="AO1243" s="190"/>
      <c r="AR1243" s="191"/>
      <c r="AS1243" s="165"/>
      <c r="AT1243" s="187"/>
    </row>
    <row r="1244" spans="2:46" ht="15" hidden="1" customHeight="1" outlineLevel="3" x14ac:dyDescent="0.4">
      <c r="B1244" s="247"/>
      <c r="C1244" s="145"/>
      <c r="D1244" s="146"/>
      <c r="E1244" s="146"/>
      <c r="F1244" s="141"/>
      <c r="G1244" s="171"/>
      <c r="H1244" s="143" t="s">
        <v>245</v>
      </c>
      <c r="I1244" s="129"/>
      <c r="J1244" s="200"/>
      <c r="K1244" s="143" t="s">
        <v>245</v>
      </c>
      <c r="L1244" s="129"/>
      <c r="M1244" s="200"/>
      <c r="N1244" s="143" t="s">
        <v>245</v>
      </c>
      <c r="O1244" s="129"/>
      <c r="P1244" s="200"/>
      <c r="Q1244" s="143" t="s">
        <v>245</v>
      </c>
      <c r="R1244" s="129"/>
      <c r="S1244" s="200"/>
      <c r="T1244" s="144" t="s">
        <v>246</v>
      </c>
      <c r="U1244" s="172">
        <f t="shared" si="130"/>
        <v>0</v>
      </c>
      <c r="V1244" s="198" t="s">
        <v>330</v>
      </c>
      <c r="Z1244" s="249"/>
      <c r="AA1244" s="192"/>
      <c r="AB1244" s="11"/>
      <c r="AC1244" s="11"/>
      <c r="AD1244" s="189"/>
      <c r="AE1244" s="164"/>
      <c r="AF1244" s="190"/>
      <c r="AI1244" s="190"/>
      <c r="AL1244" s="190"/>
      <c r="AO1244" s="190"/>
      <c r="AR1244" s="191"/>
      <c r="AS1244" s="165"/>
      <c r="AT1244" s="187"/>
    </row>
    <row r="1245" spans="2:46" ht="15" hidden="1" customHeight="1" outlineLevel="3" x14ac:dyDescent="0.4">
      <c r="B1245" s="247"/>
      <c r="C1245" s="145"/>
      <c r="D1245" s="146"/>
      <c r="E1245" s="146"/>
      <c r="F1245" s="141"/>
      <c r="G1245" s="171"/>
      <c r="H1245" s="143" t="s">
        <v>245</v>
      </c>
      <c r="I1245" s="129"/>
      <c r="J1245" s="200"/>
      <c r="K1245" s="143" t="s">
        <v>245</v>
      </c>
      <c r="L1245" s="129"/>
      <c r="M1245" s="200"/>
      <c r="N1245" s="143" t="s">
        <v>245</v>
      </c>
      <c r="O1245" s="129"/>
      <c r="P1245" s="200"/>
      <c r="Q1245" s="143" t="s">
        <v>245</v>
      </c>
      <c r="R1245" s="129"/>
      <c r="S1245" s="200"/>
      <c r="T1245" s="144" t="s">
        <v>246</v>
      </c>
      <c r="U1245" s="172">
        <f t="shared" ref="U1245:U1254" si="131">PRODUCT(G1245,I1245,L1245,O1245,R1245)</f>
        <v>0</v>
      </c>
      <c r="V1245" s="198" t="s">
        <v>330</v>
      </c>
      <c r="Z1245" s="249"/>
      <c r="AA1245" s="192"/>
      <c r="AB1245" s="11"/>
      <c r="AC1245" s="11"/>
      <c r="AD1245" s="189"/>
      <c r="AE1245" s="164"/>
      <c r="AF1245" s="190"/>
      <c r="AI1245" s="190"/>
      <c r="AL1245" s="190"/>
      <c r="AO1245" s="190"/>
      <c r="AR1245" s="191"/>
      <c r="AS1245" s="165"/>
      <c r="AT1245" s="187"/>
    </row>
    <row r="1246" spans="2:46" ht="15" hidden="1" customHeight="1" outlineLevel="3" x14ac:dyDescent="0.4">
      <c r="B1246" s="247"/>
      <c r="C1246" s="145"/>
      <c r="D1246" s="146"/>
      <c r="E1246" s="146"/>
      <c r="F1246" s="141"/>
      <c r="G1246" s="171"/>
      <c r="H1246" s="143" t="s">
        <v>245</v>
      </c>
      <c r="I1246" s="129"/>
      <c r="J1246" s="200"/>
      <c r="K1246" s="143" t="s">
        <v>245</v>
      </c>
      <c r="L1246" s="129"/>
      <c r="M1246" s="200"/>
      <c r="N1246" s="143" t="s">
        <v>245</v>
      </c>
      <c r="O1246" s="129"/>
      <c r="P1246" s="200"/>
      <c r="Q1246" s="143" t="s">
        <v>245</v>
      </c>
      <c r="R1246" s="129"/>
      <c r="S1246" s="200"/>
      <c r="T1246" s="144" t="s">
        <v>246</v>
      </c>
      <c r="U1246" s="172">
        <f t="shared" si="131"/>
        <v>0</v>
      </c>
      <c r="V1246" s="198" t="s">
        <v>330</v>
      </c>
      <c r="Z1246" s="249"/>
      <c r="AA1246" s="192"/>
      <c r="AB1246" s="11"/>
      <c r="AC1246" s="11"/>
      <c r="AD1246" s="189"/>
      <c r="AE1246" s="164"/>
      <c r="AF1246" s="190"/>
      <c r="AI1246" s="190"/>
      <c r="AL1246" s="190"/>
      <c r="AO1246" s="190"/>
      <c r="AR1246" s="191"/>
      <c r="AS1246" s="165"/>
      <c r="AT1246" s="187"/>
    </row>
    <row r="1247" spans="2:46" ht="15" hidden="1" customHeight="1" outlineLevel="3" x14ac:dyDescent="0.4">
      <c r="B1247" s="247"/>
      <c r="C1247" s="145"/>
      <c r="D1247" s="146"/>
      <c r="E1247" s="146"/>
      <c r="F1247" s="141"/>
      <c r="G1247" s="171"/>
      <c r="H1247" s="143" t="s">
        <v>245</v>
      </c>
      <c r="I1247" s="129"/>
      <c r="J1247" s="200"/>
      <c r="K1247" s="143" t="s">
        <v>245</v>
      </c>
      <c r="L1247" s="129"/>
      <c r="M1247" s="200"/>
      <c r="N1247" s="143" t="s">
        <v>245</v>
      </c>
      <c r="O1247" s="129"/>
      <c r="P1247" s="200"/>
      <c r="Q1247" s="143" t="s">
        <v>245</v>
      </c>
      <c r="R1247" s="129"/>
      <c r="S1247" s="200"/>
      <c r="T1247" s="144" t="s">
        <v>246</v>
      </c>
      <c r="U1247" s="172">
        <f t="shared" si="131"/>
        <v>0</v>
      </c>
      <c r="V1247" s="198" t="s">
        <v>330</v>
      </c>
      <c r="Z1247" s="249"/>
      <c r="AA1247" s="192"/>
      <c r="AB1247" s="11"/>
      <c r="AC1247" s="11"/>
      <c r="AD1247" s="189"/>
      <c r="AE1247" s="164"/>
      <c r="AF1247" s="190"/>
      <c r="AI1247" s="190"/>
      <c r="AL1247" s="190"/>
      <c r="AO1247" s="190"/>
      <c r="AR1247" s="191"/>
      <c r="AS1247" s="165"/>
      <c r="AT1247" s="187"/>
    </row>
    <row r="1248" spans="2:46" ht="15" hidden="1" customHeight="1" outlineLevel="3" x14ac:dyDescent="0.4">
      <c r="B1248" s="247"/>
      <c r="C1248" s="145"/>
      <c r="D1248" s="146"/>
      <c r="E1248" s="146"/>
      <c r="F1248" s="141"/>
      <c r="G1248" s="171"/>
      <c r="H1248" s="143" t="s">
        <v>245</v>
      </c>
      <c r="I1248" s="129"/>
      <c r="J1248" s="200"/>
      <c r="K1248" s="143" t="s">
        <v>245</v>
      </c>
      <c r="L1248" s="129"/>
      <c r="M1248" s="200"/>
      <c r="N1248" s="143" t="s">
        <v>245</v>
      </c>
      <c r="O1248" s="129"/>
      <c r="P1248" s="200"/>
      <c r="Q1248" s="143" t="s">
        <v>245</v>
      </c>
      <c r="R1248" s="129"/>
      <c r="S1248" s="200"/>
      <c r="T1248" s="144" t="s">
        <v>246</v>
      </c>
      <c r="U1248" s="172">
        <f t="shared" si="131"/>
        <v>0</v>
      </c>
      <c r="V1248" s="198" t="s">
        <v>330</v>
      </c>
      <c r="Z1248" s="249"/>
      <c r="AA1248" s="192"/>
      <c r="AB1248" s="11"/>
      <c r="AC1248" s="11"/>
      <c r="AD1248" s="189"/>
      <c r="AE1248" s="164"/>
      <c r="AF1248" s="190"/>
      <c r="AI1248" s="190"/>
      <c r="AL1248" s="190"/>
      <c r="AO1248" s="190"/>
      <c r="AR1248" s="191"/>
      <c r="AS1248" s="165"/>
      <c r="AT1248" s="187"/>
    </row>
    <row r="1249" spans="2:46" ht="15" hidden="1" customHeight="1" outlineLevel="3" x14ac:dyDescent="0.4">
      <c r="B1249" s="247"/>
      <c r="C1249" s="145"/>
      <c r="D1249" s="146"/>
      <c r="E1249" s="146"/>
      <c r="F1249" s="141"/>
      <c r="G1249" s="171"/>
      <c r="H1249" s="143" t="s">
        <v>245</v>
      </c>
      <c r="I1249" s="129"/>
      <c r="J1249" s="200"/>
      <c r="K1249" s="143" t="s">
        <v>245</v>
      </c>
      <c r="L1249" s="129"/>
      <c r="M1249" s="200"/>
      <c r="N1249" s="143" t="s">
        <v>245</v>
      </c>
      <c r="O1249" s="129"/>
      <c r="P1249" s="200"/>
      <c r="Q1249" s="143" t="s">
        <v>245</v>
      </c>
      <c r="R1249" s="129"/>
      <c r="S1249" s="200"/>
      <c r="T1249" s="144" t="s">
        <v>246</v>
      </c>
      <c r="U1249" s="172">
        <f t="shared" si="131"/>
        <v>0</v>
      </c>
      <c r="V1249" s="198" t="s">
        <v>330</v>
      </c>
      <c r="Z1249" s="249"/>
      <c r="AA1249" s="192"/>
      <c r="AB1249" s="11"/>
      <c r="AC1249" s="11"/>
      <c r="AD1249" s="189"/>
      <c r="AE1249" s="164"/>
      <c r="AF1249" s="190"/>
      <c r="AI1249" s="190"/>
      <c r="AL1249" s="190"/>
      <c r="AO1249" s="190"/>
      <c r="AR1249" s="191"/>
      <c r="AS1249" s="165"/>
      <c r="AT1249" s="187"/>
    </row>
    <row r="1250" spans="2:46" ht="15" hidden="1" customHeight="1" outlineLevel="3" x14ac:dyDescent="0.4">
      <c r="B1250" s="247"/>
      <c r="C1250" s="145"/>
      <c r="D1250" s="146"/>
      <c r="E1250" s="146"/>
      <c r="F1250" s="141"/>
      <c r="G1250" s="171"/>
      <c r="H1250" s="143" t="s">
        <v>245</v>
      </c>
      <c r="I1250" s="129"/>
      <c r="J1250" s="200"/>
      <c r="K1250" s="143" t="s">
        <v>245</v>
      </c>
      <c r="L1250" s="129"/>
      <c r="M1250" s="200"/>
      <c r="N1250" s="143" t="s">
        <v>245</v>
      </c>
      <c r="O1250" s="129"/>
      <c r="P1250" s="200"/>
      <c r="Q1250" s="143" t="s">
        <v>245</v>
      </c>
      <c r="R1250" s="129"/>
      <c r="S1250" s="200"/>
      <c r="T1250" s="144" t="s">
        <v>246</v>
      </c>
      <c r="U1250" s="172">
        <f t="shared" si="131"/>
        <v>0</v>
      </c>
      <c r="V1250" s="198" t="s">
        <v>330</v>
      </c>
      <c r="Z1250" s="249"/>
      <c r="AA1250" s="192"/>
      <c r="AB1250" s="11"/>
      <c r="AC1250" s="11"/>
      <c r="AD1250" s="189"/>
      <c r="AE1250" s="164"/>
      <c r="AF1250" s="190"/>
      <c r="AI1250" s="190"/>
      <c r="AL1250" s="190"/>
      <c r="AO1250" s="190"/>
      <c r="AR1250" s="191"/>
      <c r="AS1250" s="165"/>
      <c r="AT1250" s="187"/>
    </row>
    <row r="1251" spans="2:46" ht="15" hidden="1" customHeight="1" outlineLevel="3" x14ac:dyDescent="0.4">
      <c r="B1251" s="247"/>
      <c r="C1251" s="145"/>
      <c r="D1251" s="146"/>
      <c r="E1251" s="146"/>
      <c r="F1251" s="141"/>
      <c r="G1251" s="171"/>
      <c r="H1251" s="143" t="s">
        <v>245</v>
      </c>
      <c r="I1251" s="129"/>
      <c r="J1251" s="200"/>
      <c r="K1251" s="143" t="s">
        <v>245</v>
      </c>
      <c r="L1251" s="129"/>
      <c r="M1251" s="200"/>
      <c r="N1251" s="143" t="s">
        <v>245</v>
      </c>
      <c r="O1251" s="129"/>
      <c r="P1251" s="200"/>
      <c r="Q1251" s="143" t="s">
        <v>245</v>
      </c>
      <c r="R1251" s="129"/>
      <c r="S1251" s="200"/>
      <c r="T1251" s="144" t="s">
        <v>246</v>
      </c>
      <c r="U1251" s="172">
        <f t="shared" si="131"/>
        <v>0</v>
      </c>
      <c r="V1251" s="198" t="s">
        <v>330</v>
      </c>
      <c r="Z1251" s="249"/>
      <c r="AA1251" s="192"/>
      <c r="AB1251" s="11"/>
      <c r="AC1251" s="11"/>
      <c r="AD1251" s="189"/>
      <c r="AE1251" s="164"/>
      <c r="AF1251" s="190"/>
      <c r="AI1251" s="190"/>
      <c r="AL1251" s="190"/>
      <c r="AO1251" s="190"/>
      <c r="AR1251" s="191"/>
      <c r="AS1251" s="165"/>
      <c r="AT1251" s="187"/>
    </row>
    <row r="1252" spans="2:46" ht="15" hidden="1" customHeight="1" outlineLevel="3" x14ac:dyDescent="0.4">
      <c r="B1252" s="247"/>
      <c r="C1252" s="145"/>
      <c r="D1252" s="146"/>
      <c r="E1252" s="146"/>
      <c r="F1252" s="141"/>
      <c r="G1252" s="171"/>
      <c r="H1252" s="143" t="s">
        <v>245</v>
      </c>
      <c r="I1252" s="129"/>
      <c r="J1252" s="200"/>
      <c r="K1252" s="143" t="s">
        <v>245</v>
      </c>
      <c r="L1252" s="129"/>
      <c r="M1252" s="200"/>
      <c r="N1252" s="143" t="s">
        <v>245</v>
      </c>
      <c r="O1252" s="129"/>
      <c r="P1252" s="200"/>
      <c r="Q1252" s="143" t="s">
        <v>245</v>
      </c>
      <c r="R1252" s="129"/>
      <c r="S1252" s="200"/>
      <c r="T1252" s="144" t="s">
        <v>246</v>
      </c>
      <c r="U1252" s="172">
        <f t="shared" si="131"/>
        <v>0</v>
      </c>
      <c r="V1252" s="198" t="s">
        <v>330</v>
      </c>
      <c r="Z1252" s="249"/>
      <c r="AA1252" s="192"/>
      <c r="AB1252" s="11"/>
      <c r="AC1252" s="11"/>
      <c r="AD1252" s="189"/>
      <c r="AE1252" s="164"/>
      <c r="AF1252" s="190"/>
      <c r="AI1252" s="190"/>
      <c r="AL1252" s="190"/>
      <c r="AO1252" s="190"/>
      <c r="AR1252" s="191"/>
      <c r="AS1252" s="165"/>
      <c r="AT1252" s="187"/>
    </row>
    <row r="1253" spans="2:46" ht="15" hidden="1" customHeight="1" outlineLevel="3" x14ac:dyDescent="0.4">
      <c r="B1253" s="247"/>
      <c r="C1253" s="145"/>
      <c r="D1253" s="146"/>
      <c r="E1253" s="146"/>
      <c r="F1253" s="141"/>
      <c r="G1253" s="171"/>
      <c r="H1253" s="143" t="s">
        <v>245</v>
      </c>
      <c r="I1253" s="129"/>
      <c r="J1253" s="200"/>
      <c r="K1253" s="143" t="s">
        <v>245</v>
      </c>
      <c r="L1253" s="129"/>
      <c r="M1253" s="200"/>
      <c r="N1253" s="143" t="s">
        <v>245</v>
      </c>
      <c r="O1253" s="129"/>
      <c r="P1253" s="200"/>
      <c r="Q1253" s="143" t="s">
        <v>245</v>
      </c>
      <c r="R1253" s="129"/>
      <c r="S1253" s="200"/>
      <c r="T1253" s="144" t="s">
        <v>246</v>
      </c>
      <c r="U1253" s="172">
        <f t="shared" si="131"/>
        <v>0</v>
      </c>
      <c r="V1253" s="198" t="s">
        <v>330</v>
      </c>
      <c r="Z1253" s="249"/>
      <c r="AA1253" s="192"/>
      <c r="AB1253" s="11"/>
      <c r="AC1253" s="11"/>
      <c r="AD1253" s="189"/>
      <c r="AE1253" s="164"/>
      <c r="AF1253" s="190"/>
      <c r="AI1253" s="190"/>
      <c r="AL1253" s="190"/>
      <c r="AO1253" s="190"/>
      <c r="AR1253" s="191"/>
      <c r="AS1253" s="165"/>
      <c r="AT1253" s="187"/>
    </row>
    <row r="1254" spans="2:46" ht="15" hidden="1" customHeight="1" outlineLevel="3" x14ac:dyDescent="0.4">
      <c r="B1254" s="247"/>
      <c r="C1254" s="145"/>
      <c r="D1254" s="146"/>
      <c r="E1254" s="146"/>
      <c r="F1254" s="141"/>
      <c r="G1254" s="171"/>
      <c r="H1254" s="143" t="s">
        <v>245</v>
      </c>
      <c r="I1254" s="129"/>
      <c r="J1254" s="200"/>
      <c r="K1254" s="143" t="s">
        <v>245</v>
      </c>
      <c r="L1254" s="129"/>
      <c r="M1254" s="200"/>
      <c r="N1254" s="143" t="s">
        <v>245</v>
      </c>
      <c r="O1254" s="129"/>
      <c r="P1254" s="200"/>
      <c r="Q1254" s="143" t="s">
        <v>245</v>
      </c>
      <c r="R1254" s="129"/>
      <c r="S1254" s="200"/>
      <c r="T1254" s="144" t="s">
        <v>246</v>
      </c>
      <c r="U1254" s="172">
        <f t="shared" si="131"/>
        <v>0</v>
      </c>
      <c r="V1254" s="198" t="s">
        <v>330</v>
      </c>
      <c r="Z1254" s="249"/>
      <c r="AA1254" s="192"/>
      <c r="AB1254" s="11"/>
      <c r="AC1254" s="11"/>
      <c r="AD1254" s="189"/>
      <c r="AE1254" s="164"/>
      <c r="AF1254" s="190"/>
      <c r="AI1254" s="190"/>
      <c r="AL1254" s="190"/>
      <c r="AO1254" s="190"/>
      <c r="AR1254" s="191"/>
      <c r="AS1254" s="165"/>
      <c r="AT1254" s="187"/>
    </row>
    <row r="1255" spans="2:46" ht="15" hidden="1" customHeight="1" outlineLevel="3" x14ac:dyDescent="0.4">
      <c r="B1255" s="247"/>
      <c r="C1255" s="145"/>
      <c r="D1255" s="146"/>
      <c r="E1255" s="146"/>
      <c r="F1255" s="141"/>
      <c r="G1255" s="171"/>
      <c r="H1255" s="143" t="s">
        <v>245</v>
      </c>
      <c r="I1255" s="129"/>
      <c r="J1255" s="200"/>
      <c r="K1255" s="143" t="s">
        <v>245</v>
      </c>
      <c r="L1255" s="129"/>
      <c r="M1255" s="200"/>
      <c r="N1255" s="143" t="s">
        <v>245</v>
      </c>
      <c r="O1255" s="129"/>
      <c r="P1255" s="200"/>
      <c r="Q1255" s="143" t="s">
        <v>245</v>
      </c>
      <c r="R1255" s="129"/>
      <c r="S1255" s="200"/>
      <c r="T1255" s="144" t="s">
        <v>246</v>
      </c>
      <c r="U1255" s="172">
        <f t="shared" si="130"/>
        <v>0</v>
      </c>
      <c r="V1255" s="198" t="s">
        <v>330</v>
      </c>
      <c r="Z1255" s="249"/>
      <c r="AA1255" s="192"/>
      <c r="AB1255" s="11"/>
      <c r="AC1255" s="11"/>
      <c r="AD1255" s="189"/>
      <c r="AE1255" s="164"/>
      <c r="AF1255" s="190"/>
      <c r="AI1255" s="190"/>
      <c r="AL1255" s="190"/>
      <c r="AO1255" s="190"/>
      <c r="AR1255" s="191"/>
      <c r="AS1255" s="165"/>
      <c r="AT1255" s="187"/>
    </row>
    <row r="1256" spans="2:46" ht="15" hidden="1" customHeight="1" outlineLevel="3" x14ac:dyDescent="0.4">
      <c r="B1256" s="247"/>
      <c r="C1256" s="145"/>
      <c r="D1256" s="146"/>
      <c r="E1256" s="146"/>
      <c r="F1256" s="141"/>
      <c r="G1256" s="171"/>
      <c r="H1256" s="143" t="s">
        <v>245</v>
      </c>
      <c r="I1256" s="129"/>
      <c r="J1256" s="200"/>
      <c r="K1256" s="143" t="s">
        <v>245</v>
      </c>
      <c r="L1256" s="129"/>
      <c r="M1256" s="200"/>
      <c r="N1256" s="143" t="s">
        <v>245</v>
      </c>
      <c r="O1256" s="129"/>
      <c r="P1256" s="200"/>
      <c r="Q1256" s="143" t="s">
        <v>245</v>
      </c>
      <c r="R1256" s="129"/>
      <c r="S1256" s="200"/>
      <c r="T1256" s="144" t="s">
        <v>246</v>
      </c>
      <c r="U1256" s="172">
        <f t="shared" si="130"/>
        <v>0</v>
      </c>
      <c r="V1256" s="198" t="s">
        <v>330</v>
      </c>
      <c r="Z1256" s="249"/>
      <c r="AA1256" s="192"/>
      <c r="AB1256" s="11"/>
      <c r="AC1256" s="11"/>
      <c r="AD1256" s="189"/>
      <c r="AE1256" s="164"/>
      <c r="AF1256" s="190"/>
      <c r="AI1256" s="190"/>
      <c r="AL1256" s="190"/>
      <c r="AO1256" s="190"/>
      <c r="AR1256" s="191"/>
      <c r="AS1256" s="165"/>
      <c r="AT1256" s="187"/>
    </row>
    <row r="1257" spans="2:46" ht="15" hidden="1" customHeight="1" outlineLevel="3" x14ac:dyDescent="0.4">
      <c r="B1257" s="247"/>
      <c r="C1257" s="145"/>
      <c r="D1257" s="146"/>
      <c r="E1257" s="146"/>
      <c r="F1257" s="141"/>
      <c r="G1257" s="171"/>
      <c r="H1257" s="143" t="s">
        <v>245</v>
      </c>
      <c r="I1257" s="129"/>
      <c r="J1257" s="200"/>
      <c r="K1257" s="143" t="s">
        <v>245</v>
      </c>
      <c r="L1257" s="129"/>
      <c r="M1257" s="200"/>
      <c r="N1257" s="143" t="s">
        <v>245</v>
      </c>
      <c r="O1257" s="129"/>
      <c r="P1257" s="200"/>
      <c r="Q1257" s="143" t="s">
        <v>245</v>
      </c>
      <c r="R1257" s="129"/>
      <c r="S1257" s="200"/>
      <c r="T1257" s="144" t="s">
        <v>246</v>
      </c>
      <c r="U1257" s="172">
        <f t="shared" si="130"/>
        <v>0</v>
      </c>
      <c r="V1257" s="198" t="s">
        <v>330</v>
      </c>
      <c r="Z1257" s="249"/>
      <c r="AA1257" s="192"/>
      <c r="AB1257" s="11"/>
      <c r="AC1257" s="11"/>
      <c r="AD1257" s="189"/>
      <c r="AE1257" s="164"/>
      <c r="AF1257" s="190"/>
      <c r="AI1257" s="190"/>
      <c r="AL1257" s="190"/>
      <c r="AO1257" s="190"/>
      <c r="AR1257" s="191"/>
      <c r="AS1257" s="165"/>
      <c r="AT1257" s="187"/>
    </row>
    <row r="1258" spans="2:46" ht="15" hidden="1" customHeight="1" outlineLevel="3" x14ac:dyDescent="0.4">
      <c r="B1258" s="247"/>
      <c r="C1258" s="145"/>
      <c r="D1258" s="146"/>
      <c r="E1258" s="146"/>
      <c r="F1258" s="141"/>
      <c r="G1258" s="171"/>
      <c r="H1258" s="143" t="s">
        <v>245</v>
      </c>
      <c r="I1258" s="129"/>
      <c r="J1258" s="200"/>
      <c r="K1258" s="143" t="s">
        <v>245</v>
      </c>
      <c r="L1258" s="129"/>
      <c r="M1258" s="200"/>
      <c r="N1258" s="143" t="s">
        <v>245</v>
      </c>
      <c r="O1258" s="129"/>
      <c r="P1258" s="200"/>
      <c r="Q1258" s="143" t="s">
        <v>245</v>
      </c>
      <c r="R1258" s="129"/>
      <c r="S1258" s="200"/>
      <c r="T1258" s="144" t="s">
        <v>246</v>
      </c>
      <c r="U1258" s="172">
        <f t="shared" si="130"/>
        <v>0</v>
      </c>
      <c r="V1258" s="198" t="s">
        <v>330</v>
      </c>
      <c r="Z1258" s="249"/>
      <c r="AA1258" s="192"/>
      <c r="AB1258" s="11"/>
      <c r="AC1258" s="11"/>
      <c r="AD1258" s="189"/>
      <c r="AE1258" s="164"/>
      <c r="AF1258" s="190"/>
      <c r="AI1258" s="190"/>
      <c r="AL1258" s="190"/>
      <c r="AO1258" s="190"/>
      <c r="AR1258" s="191"/>
      <c r="AS1258" s="165"/>
      <c r="AT1258" s="187"/>
    </row>
    <row r="1259" spans="2:46" ht="15" hidden="1" customHeight="1" outlineLevel="3" x14ac:dyDescent="0.4">
      <c r="B1259" s="247"/>
      <c r="C1259" s="145"/>
      <c r="D1259" s="146"/>
      <c r="E1259" s="146"/>
      <c r="F1259" s="141"/>
      <c r="G1259" s="171"/>
      <c r="H1259" s="143" t="s">
        <v>245</v>
      </c>
      <c r="I1259" s="129"/>
      <c r="J1259" s="200"/>
      <c r="K1259" s="143" t="s">
        <v>245</v>
      </c>
      <c r="L1259" s="129"/>
      <c r="M1259" s="200"/>
      <c r="N1259" s="143" t="s">
        <v>245</v>
      </c>
      <c r="O1259" s="129"/>
      <c r="P1259" s="200"/>
      <c r="Q1259" s="143" t="s">
        <v>245</v>
      </c>
      <c r="R1259" s="129"/>
      <c r="S1259" s="200"/>
      <c r="T1259" s="144" t="s">
        <v>246</v>
      </c>
      <c r="U1259" s="172">
        <f t="shared" si="130"/>
        <v>0</v>
      </c>
      <c r="V1259" s="198" t="s">
        <v>330</v>
      </c>
      <c r="Z1259" s="249"/>
      <c r="AA1259" s="192"/>
      <c r="AB1259" s="11"/>
      <c r="AC1259" s="11"/>
      <c r="AD1259" s="189"/>
      <c r="AE1259" s="164"/>
      <c r="AF1259" s="190"/>
      <c r="AI1259" s="190"/>
      <c r="AL1259" s="190"/>
      <c r="AO1259" s="190"/>
      <c r="AR1259" s="191"/>
      <c r="AS1259" s="165"/>
      <c r="AT1259" s="187"/>
    </row>
    <row r="1260" spans="2:46" ht="15" hidden="1" customHeight="1" outlineLevel="3" x14ac:dyDescent="0.4">
      <c r="B1260" s="247"/>
      <c r="C1260" s="145"/>
      <c r="D1260" s="146"/>
      <c r="E1260" s="146"/>
      <c r="F1260" s="141"/>
      <c r="G1260" s="171"/>
      <c r="H1260" s="143" t="s">
        <v>245</v>
      </c>
      <c r="I1260" s="129"/>
      <c r="J1260" s="200"/>
      <c r="K1260" s="143" t="s">
        <v>245</v>
      </c>
      <c r="L1260" s="129"/>
      <c r="M1260" s="200"/>
      <c r="N1260" s="143" t="s">
        <v>245</v>
      </c>
      <c r="O1260" s="129"/>
      <c r="P1260" s="200"/>
      <c r="Q1260" s="143" t="s">
        <v>245</v>
      </c>
      <c r="R1260" s="129"/>
      <c r="S1260" s="200"/>
      <c r="T1260" s="144" t="s">
        <v>246</v>
      </c>
      <c r="U1260" s="172">
        <f t="shared" si="130"/>
        <v>0</v>
      </c>
      <c r="V1260" s="198" t="s">
        <v>330</v>
      </c>
      <c r="Z1260" s="249"/>
      <c r="AA1260" s="192"/>
      <c r="AB1260" s="11"/>
      <c r="AC1260" s="11"/>
      <c r="AD1260" s="189"/>
      <c r="AE1260" s="164"/>
      <c r="AF1260" s="190"/>
      <c r="AI1260" s="190"/>
      <c r="AL1260" s="190"/>
      <c r="AO1260" s="190"/>
      <c r="AR1260" s="191"/>
      <c r="AS1260" s="165"/>
      <c r="AT1260" s="187"/>
    </row>
    <row r="1261" spans="2:46" ht="15" hidden="1" customHeight="1" outlineLevel="3" x14ac:dyDescent="0.4">
      <c r="B1261" s="247"/>
      <c r="C1261" s="147"/>
      <c r="D1261" s="147"/>
      <c r="E1261" s="147"/>
      <c r="F1261" s="141"/>
      <c r="G1261" s="171"/>
      <c r="H1261" s="143" t="s">
        <v>245</v>
      </c>
      <c r="I1261" s="129"/>
      <c r="J1261" s="200"/>
      <c r="K1261" s="143" t="s">
        <v>245</v>
      </c>
      <c r="L1261" s="129"/>
      <c r="M1261" s="200"/>
      <c r="N1261" s="143" t="s">
        <v>245</v>
      </c>
      <c r="O1261" s="129"/>
      <c r="P1261" s="200"/>
      <c r="Q1261" s="143" t="s">
        <v>245</v>
      </c>
      <c r="R1261" s="129"/>
      <c r="S1261" s="200"/>
      <c r="T1261" s="144" t="s">
        <v>246</v>
      </c>
      <c r="U1261" s="172">
        <f t="shared" si="130"/>
        <v>0</v>
      </c>
      <c r="V1261" s="198" t="s">
        <v>330</v>
      </c>
      <c r="Z1261" s="249"/>
      <c r="AA1261" s="1"/>
      <c r="AB1261" s="1"/>
      <c r="AC1261" s="1"/>
      <c r="AD1261" s="189"/>
      <c r="AE1261" s="164"/>
      <c r="AF1261" s="190"/>
      <c r="AI1261" s="190"/>
      <c r="AL1261" s="190"/>
      <c r="AO1261" s="190"/>
      <c r="AR1261" s="191"/>
      <c r="AS1261" s="165"/>
      <c r="AT1261" s="187"/>
    </row>
    <row r="1262" spans="2:46" ht="15" hidden="1" customHeight="1" outlineLevel="3" x14ac:dyDescent="0.4">
      <c r="B1262" s="247"/>
      <c r="C1262" s="147"/>
      <c r="D1262" s="147"/>
      <c r="E1262" s="147"/>
      <c r="F1262" s="141"/>
      <c r="G1262" s="171"/>
      <c r="H1262" s="143" t="s">
        <v>245</v>
      </c>
      <c r="I1262" s="129"/>
      <c r="J1262" s="200"/>
      <c r="K1262" s="143" t="s">
        <v>245</v>
      </c>
      <c r="L1262" s="129"/>
      <c r="M1262" s="200"/>
      <c r="N1262" s="143" t="s">
        <v>245</v>
      </c>
      <c r="O1262" s="129"/>
      <c r="P1262" s="200"/>
      <c r="Q1262" s="143" t="s">
        <v>245</v>
      </c>
      <c r="R1262" s="129"/>
      <c r="S1262" s="200"/>
      <c r="T1262" s="144" t="s">
        <v>246</v>
      </c>
      <c r="U1262" s="172">
        <f t="shared" si="130"/>
        <v>0</v>
      </c>
      <c r="V1262" s="198" t="s">
        <v>330</v>
      </c>
      <c r="Z1262" s="249"/>
      <c r="AA1262" s="1"/>
      <c r="AB1262" s="1"/>
      <c r="AC1262" s="1"/>
      <c r="AD1262" s="189"/>
      <c r="AE1262" s="164"/>
      <c r="AF1262" s="190"/>
      <c r="AI1262" s="190"/>
      <c r="AL1262" s="190"/>
      <c r="AO1262" s="190"/>
      <c r="AR1262" s="191"/>
      <c r="AS1262" s="165"/>
      <c r="AT1262" s="187"/>
    </row>
    <row r="1263" spans="2:46" ht="15" hidden="1" customHeight="1" outlineLevel="3" x14ac:dyDescent="0.4">
      <c r="B1263" s="247"/>
      <c r="C1263" s="147"/>
      <c r="D1263" s="147"/>
      <c r="E1263" s="147"/>
      <c r="F1263" s="141"/>
      <c r="G1263" s="171"/>
      <c r="H1263" s="143" t="s">
        <v>245</v>
      </c>
      <c r="I1263" s="129"/>
      <c r="J1263" s="200"/>
      <c r="K1263" s="143" t="s">
        <v>245</v>
      </c>
      <c r="L1263" s="129"/>
      <c r="M1263" s="200"/>
      <c r="N1263" s="143" t="s">
        <v>245</v>
      </c>
      <c r="O1263" s="129"/>
      <c r="P1263" s="200"/>
      <c r="Q1263" s="143" t="s">
        <v>245</v>
      </c>
      <c r="R1263" s="129"/>
      <c r="S1263" s="200"/>
      <c r="T1263" s="144" t="s">
        <v>246</v>
      </c>
      <c r="U1263" s="172">
        <f>PRODUCT(G1263,I1263,L1263,O1263,R1263)</f>
        <v>0</v>
      </c>
      <c r="V1263" s="198" t="s">
        <v>330</v>
      </c>
      <c r="Z1263" s="249"/>
      <c r="AA1263" s="1"/>
      <c r="AB1263" s="1"/>
      <c r="AC1263" s="1"/>
      <c r="AD1263" s="189"/>
      <c r="AE1263" s="164"/>
      <c r="AF1263" s="190"/>
      <c r="AI1263" s="190"/>
      <c r="AL1263" s="190"/>
      <c r="AO1263" s="190"/>
      <c r="AR1263" s="191"/>
      <c r="AS1263" s="165"/>
      <c r="AT1263" s="187"/>
    </row>
    <row r="1264" spans="2:46" ht="15" customHeight="1" outlineLevel="2" collapsed="1" x14ac:dyDescent="0.4">
      <c r="B1264" s="248"/>
      <c r="C1264" s="149"/>
      <c r="D1264" s="155"/>
      <c r="E1264" s="149"/>
      <c r="F1264" s="150"/>
      <c r="G1264" s="180"/>
      <c r="H1264" s="152"/>
      <c r="I1264" s="136"/>
      <c r="J1264" s="136"/>
      <c r="K1264" s="152"/>
      <c r="L1264" s="136"/>
      <c r="M1264" s="136"/>
      <c r="N1264" s="152"/>
      <c r="O1264" s="136"/>
      <c r="P1264" s="136"/>
      <c r="Q1264" s="152"/>
      <c r="R1264" s="136"/>
      <c r="S1264" s="136"/>
      <c r="T1264" s="127" t="s">
        <v>253</v>
      </c>
      <c r="U1264" s="172">
        <f>ROUNDDOWN(SUM(U1234:U1263),-3)</f>
        <v>0</v>
      </c>
      <c r="V1264" s="138"/>
      <c r="Z1264" s="249"/>
      <c r="AA1264" s="1"/>
      <c r="AB1264" s="1"/>
      <c r="AC1264" s="1"/>
      <c r="AD1264" s="189"/>
      <c r="AE1264" s="194"/>
      <c r="AF1264" s="190"/>
      <c r="AI1264" s="190"/>
      <c r="AL1264" s="190"/>
      <c r="AO1264" s="190"/>
      <c r="AR1264" s="182"/>
      <c r="AS1264" s="165"/>
      <c r="AT1264" s="187"/>
    </row>
    <row r="1265" spans="2:46" ht="15" customHeight="1" outlineLevel="2" x14ac:dyDescent="0.4">
      <c r="B1265" s="246" t="s">
        <v>336</v>
      </c>
      <c r="C1265" s="133" t="str">
        <f>IF('03-1_収支予算書'!B102="","",'03-1_収支予算書'!B102)</f>
        <v/>
      </c>
      <c r="D1265" s="134" t="e">
        <f>IF('03-1_収支予算書'!C102="","",'03-1_収支予算書'!C102)*1000</f>
        <v>#VALUE!</v>
      </c>
      <c r="E1265" s="134" t="e">
        <f>IF('03-1_収支予算書'!D102="","",'03-1_収支予算書'!D102)*1000</f>
        <v>#VALUE!</v>
      </c>
      <c r="F1265" s="150"/>
      <c r="G1265" s="179"/>
      <c r="H1265" s="136"/>
      <c r="I1265" s="136"/>
      <c r="J1265" s="136"/>
      <c r="K1265" s="136"/>
      <c r="L1265" s="136"/>
      <c r="M1265" s="136"/>
      <c r="N1265" s="136"/>
      <c r="O1265" s="136"/>
      <c r="P1265" s="136"/>
      <c r="Q1265" s="136"/>
      <c r="R1265" s="136"/>
      <c r="S1265" s="136"/>
      <c r="T1265" s="136"/>
      <c r="U1265" s="175"/>
      <c r="V1265" s="138"/>
      <c r="Z1265" s="249"/>
      <c r="AA1265" s="1"/>
      <c r="AB1265" s="186"/>
      <c r="AC1265" s="186"/>
      <c r="AD1265" s="189"/>
      <c r="AT1265" s="187"/>
    </row>
    <row r="1266" spans="2:46" ht="15" customHeight="1" outlineLevel="2" x14ac:dyDescent="0.4">
      <c r="B1266" s="247"/>
      <c r="C1266" s="139" t="s">
        <v>244</v>
      </c>
      <c r="D1266" s="140">
        <f>ROUNDDOWN(SUMIF(V1266:V1295,"助成金以外からの支出",U1266:U1295),-3)</f>
        <v>0</v>
      </c>
      <c r="E1266" s="140">
        <f>ROUNDDOWN(SUMIF(V1266:V1295,"助成金からの支出",U1266:U1295),-3)</f>
        <v>0</v>
      </c>
      <c r="F1266" s="141"/>
      <c r="G1266" s="171"/>
      <c r="H1266" s="143" t="s">
        <v>245</v>
      </c>
      <c r="I1266" s="129"/>
      <c r="J1266" s="200"/>
      <c r="K1266" s="143" t="s">
        <v>245</v>
      </c>
      <c r="L1266" s="129"/>
      <c r="M1266" s="200"/>
      <c r="N1266" s="143" t="s">
        <v>245</v>
      </c>
      <c r="O1266" s="129"/>
      <c r="P1266" s="200"/>
      <c r="Q1266" s="143" t="s">
        <v>245</v>
      </c>
      <c r="R1266" s="129"/>
      <c r="S1266" s="200"/>
      <c r="T1266" s="144" t="s">
        <v>246</v>
      </c>
      <c r="U1266" s="172">
        <f>PRODUCT(G1266,I1266,L1266,O1266,R1266)</f>
        <v>0</v>
      </c>
      <c r="V1266" s="198" t="s">
        <v>330</v>
      </c>
      <c r="Z1266" s="249"/>
      <c r="AA1266" s="188"/>
      <c r="AB1266" s="163"/>
      <c r="AC1266" s="163"/>
      <c r="AD1266" s="189"/>
      <c r="AE1266" s="164"/>
      <c r="AF1266" s="190"/>
      <c r="AI1266" s="190"/>
      <c r="AL1266" s="190"/>
      <c r="AO1266" s="190"/>
      <c r="AR1266" s="191"/>
      <c r="AS1266" s="165"/>
      <c r="AT1266" s="187"/>
    </row>
    <row r="1267" spans="2:46" ht="15" customHeight="1" outlineLevel="2" x14ac:dyDescent="0.4">
      <c r="B1267" s="247"/>
      <c r="C1267" s="145" t="s">
        <v>250</v>
      </c>
      <c r="D1267" s="146" t="e">
        <f>IF(EXACT(D1265,D1266),"一致","不一致")</f>
        <v>#VALUE!</v>
      </c>
      <c r="E1267" s="146" t="e">
        <f>IF(EXACT(E1265,E1266),"一致","不一致")</f>
        <v>#VALUE!</v>
      </c>
      <c r="F1267" s="141"/>
      <c r="G1267" s="171"/>
      <c r="H1267" s="143" t="s">
        <v>245</v>
      </c>
      <c r="I1267" s="129"/>
      <c r="J1267" s="200"/>
      <c r="K1267" s="143" t="s">
        <v>245</v>
      </c>
      <c r="L1267" s="129"/>
      <c r="M1267" s="200"/>
      <c r="N1267" s="143" t="s">
        <v>245</v>
      </c>
      <c r="O1267" s="129"/>
      <c r="P1267" s="200"/>
      <c r="Q1267" s="143" t="s">
        <v>245</v>
      </c>
      <c r="R1267" s="129"/>
      <c r="S1267" s="200"/>
      <c r="T1267" s="144" t="s">
        <v>246</v>
      </c>
      <c r="U1267" s="172">
        <f>PRODUCT(G1267,I1267,L1267,O1267,R1267)</f>
        <v>0</v>
      </c>
      <c r="V1267" s="198" t="s">
        <v>330</v>
      </c>
      <c r="Z1267" s="249"/>
      <c r="AA1267" s="192"/>
      <c r="AB1267" s="11"/>
      <c r="AC1267" s="11"/>
      <c r="AD1267" s="189"/>
      <c r="AE1267" s="164"/>
      <c r="AF1267" s="190"/>
      <c r="AI1267" s="190"/>
      <c r="AL1267" s="190"/>
      <c r="AO1267" s="190"/>
      <c r="AR1267" s="191"/>
      <c r="AS1267" s="165"/>
      <c r="AT1267" s="187"/>
    </row>
    <row r="1268" spans="2:46" ht="15" customHeight="1" outlineLevel="2" x14ac:dyDescent="0.4">
      <c r="B1268" s="247"/>
      <c r="C1268" s="145"/>
      <c r="D1268" s="146"/>
      <c r="E1268" s="146"/>
      <c r="F1268" s="141"/>
      <c r="G1268" s="171"/>
      <c r="H1268" s="143" t="s">
        <v>245</v>
      </c>
      <c r="I1268" s="129"/>
      <c r="J1268" s="200"/>
      <c r="K1268" s="143" t="s">
        <v>245</v>
      </c>
      <c r="L1268" s="129"/>
      <c r="M1268" s="200"/>
      <c r="N1268" s="143" t="s">
        <v>245</v>
      </c>
      <c r="O1268" s="129"/>
      <c r="P1268" s="200"/>
      <c r="Q1268" s="143" t="s">
        <v>245</v>
      </c>
      <c r="R1268" s="129"/>
      <c r="S1268" s="200"/>
      <c r="T1268" s="144" t="s">
        <v>246</v>
      </c>
      <c r="U1268" s="172">
        <f>PRODUCT(G1268,I1268,L1268,O1268,R1268)</f>
        <v>0</v>
      </c>
      <c r="V1268" s="198" t="s">
        <v>330</v>
      </c>
      <c r="Z1268" s="249"/>
      <c r="AA1268" s="192"/>
      <c r="AB1268" s="11"/>
      <c r="AC1268" s="11"/>
      <c r="AD1268" s="189"/>
      <c r="AE1268" s="164"/>
      <c r="AF1268" s="190"/>
      <c r="AI1268" s="190"/>
      <c r="AL1268" s="190"/>
      <c r="AO1268" s="190"/>
      <c r="AR1268" s="191"/>
      <c r="AS1268" s="165"/>
      <c r="AT1268" s="187"/>
    </row>
    <row r="1269" spans="2:46" ht="15" customHeight="1" outlineLevel="2" x14ac:dyDescent="0.4">
      <c r="B1269" s="247"/>
      <c r="C1269" s="145"/>
      <c r="D1269" s="146"/>
      <c r="E1269" s="146"/>
      <c r="F1269" s="141"/>
      <c r="G1269" s="171"/>
      <c r="H1269" s="143" t="s">
        <v>245</v>
      </c>
      <c r="I1269" s="129"/>
      <c r="J1269" s="200"/>
      <c r="K1269" s="143" t="s">
        <v>245</v>
      </c>
      <c r="L1269" s="129"/>
      <c r="M1269" s="200"/>
      <c r="N1269" s="143" t="s">
        <v>245</v>
      </c>
      <c r="O1269" s="129"/>
      <c r="P1269" s="200"/>
      <c r="Q1269" s="143" t="s">
        <v>245</v>
      </c>
      <c r="R1269" s="129"/>
      <c r="S1269" s="200"/>
      <c r="T1269" s="144" t="s">
        <v>246</v>
      </c>
      <c r="U1269" s="172">
        <f>PRODUCT(G1269,I1269,L1269,O1269,R1269)</f>
        <v>0</v>
      </c>
      <c r="V1269" s="198" t="s">
        <v>330</v>
      </c>
      <c r="Z1269" s="249"/>
      <c r="AA1269" s="192"/>
      <c r="AB1269" s="11"/>
      <c r="AC1269" s="11"/>
      <c r="AD1269" s="189"/>
      <c r="AE1269" s="164"/>
      <c r="AF1269" s="190"/>
      <c r="AI1269" s="190"/>
      <c r="AL1269" s="190"/>
      <c r="AO1269" s="190"/>
      <c r="AR1269" s="191"/>
      <c r="AS1269" s="165"/>
      <c r="AT1269" s="187"/>
    </row>
    <row r="1270" spans="2:46" ht="15" customHeight="1" outlineLevel="2" x14ac:dyDescent="0.4">
      <c r="B1270" s="247"/>
      <c r="C1270" s="145"/>
      <c r="D1270" s="146"/>
      <c r="E1270" s="146"/>
      <c r="F1270" s="141"/>
      <c r="G1270" s="171"/>
      <c r="H1270" s="143" t="s">
        <v>245</v>
      </c>
      <c r="I1270" s="129"/>
      <c r="J1270" s="200"/>
      <c r="K1270" s="143" t="s">
        <v>245</v>
      </c>
      <c r="L1270" s="129"/>
      <c r="M1270" s="200"/>
      <c r="N1270" s="143" t="s">
        <v>245</v>
      </c>
      <c r="O1270" s="129"/>
      <c r="P1270" s="200"/>
      <c r="Q1270" s="143" t="s">
        <v>245</v>
      </c>
      <c r="R1270" s="129"/>
      <c r="S1270" s="200"/>
      <c r="T1270" s="144" t="s">
        <v>246</v>
      </c>
      <c r="U1270" s="172">
        <f t="shared" ref="U1270:U1294" si="132">PRODUCT(G1270,I1270,L1270,O1270,R1270)</f>
        <v>0</v>
      </c>
      <c r="V1270" s="198" t="s">
        <v>330</v>
      </c>
      <c r="Z1270" s="249"/>
      <c r="AA1270" s="192"/>
      <c r="AB1270" s="11"/>
      <c r="AC1270" s="11"/>
      <c r="AD1270" s="189"/>
      <c r="AE1270" s="164"/>
      <c r="AF1270" s="190"/>
      <c r="AI1270" s="190"/>
      <c r="AL1270" s="190"/>
      <c r="AO1270" s="190"/>
      <c r="AR1270" s="191"/>
      <c r="AS1270" s="165"/>
      <c r="AT1270" s="187"/>
    </row>
    <row r="1271" spans="2:46" ht="15" customHeight="1" outlineLevel="2" x14ac:dyDescent="0.4">
      <c r="B1271" s="247"/>
      <c r="C1271" s="145"/>
      <c r="D1271" s="146"/>
      <c r="E1271" s="146"/>
      <c r="F1271" s="141"/>
      <c r="G1271" s="171"/>
      <c r="H1271" s="143" t="s">
        <v>245</v>
      </c>
      <c r="I1271" s="129"/>
      <c r="J1271" s="200"/>
      <c r="K1271" s="143" t="s">
        <v>245</v>
      </c>
      <c r="L1271" s="129"/>
      <c r="M1271" s="200"/>
      <c r="N1271" s="143" t="s">
        <v>245</v>
      </c>
      <c r="O1271" s="129"/>
      <c r="P1271" s="200"/>
      <c r="Q1271" s="143" t="s">
        <v>245</v>
      </c>
      <c r="R1271" s="129"/>
      <c r="S1271" s="200"/>
      <c r="T1271" s="144" t="s">
        <v>246</v>
      </c>
      <c r="U1271" s="172">
        <f t="shared" si="132"/>
        <v>0</v>
      </c>
      <c r="V1271" s="198" t="s">
        <v>330</v>
      </c>
      <c r="Z1271" s="249"/>
      <c r="AA1271" s="192"/>
      <c r="AB1271" s="11"/>
      <c r="AC1271" s="11"/>
      <c r="AD1271" s="189"/>
      <c r="AE1271" s="164"/>
      <c r="AF1271" s="190"/>
      <c r="AI1271" s="190"/>
      <c r="AL1271" s="190"/>
      <c r="AO1271" s="190"/>
      <c r="AR1271" s="191"/>
      <c r="AS1271" s="165"/>
      <c r="AT1271" s="187"/>
    </row>
    <row r="1272" spans="2:46" ht="15" customHeight="1" outlineLevel="2" x14ac:dyDescent="0.4">
      <c r="B1272" s="247"/>
      <c r="C1272" s="145"/>
      <c r="D1272" s="146"/>
      <c r="E1272" s="146"/>
      <c r="F1272" s="141"/>
      <c r="G1272" s="171"/>
      <c r="H1272" s="143" t="s">
        <v>245</v>
      </c>
      <c r="I1272" s="129"/>
      <c r="J1272" s="200"/>
      <c r="K1272" s="143" t="s">
        <v>245</v>
      </c>
      <c r="L1272" s="129"/>
      <c r="M1272" s="200"/>
      <c r="N1272" s="143" t="s">
        <v>245</v>
      </c>
      <c r="O1272" s="129"/>
      <c r="P1272" s="200"/>
      <c r="Q1272" s="143" t="s">
        <v>245</v>
      </c>
      <c r="R1272" s="129"/>
      <c r="S1272" s="200"/>
      <c r="T1272" s="144" t="s">
        <v>246</v>
      </c>
      <c r="U1272" s="172">
        <f t="shared" ref="U1272:U1282" si="133">PRODUCT(G1272,I1272,L1272,O1272,R1272)</f>
        <v>0</v>
      </c>
      <c r="V1272" s="198" t="s">
        <v>330</v>
      </c>
      <c r="Z1272" s="249"/>
      <c r="AA1272" s="192"/>
      <c r="AB1272" s="11"/>
      <c r="AC1272" s="11"/>
      <c r="AD1272" s="189"/>
      <c r="AE1272" s="164"/>
      <c r="AF1272" s="190"/>
      <c r="AI1272" s="190"/>
      <c r="AL1272" s="190"/>
      <c r="AO1272" s="190"/>
      <c r="AR1272" s="191"/>
      <c r="AS1272" s="165"/>
      <c r="AT1272" s="187"/>
    </row>
    <row r="1273" spans="2:46" ht="15" customHeight="1" outlineLevel="2" x14ac:dyDescent="0.4">
      <c r="B1273" s="247"/>
      <c r="C1273" s="145"/>
      <c r="D1273" s="146"/>
      <c r="E1273" s="146"/>
      <c r="F1273" s="141"/>
      <c r="G1273" s="171"/>
      <c r="H1273" s="143" t="s">
        <v>245</v>
      </c>
      <c r="I1273" s="129"/>
      <c r="J1273" s="200"/>
      <c r="K1273" s="143" t="s">
        <v>245</v>
      </c>
      <c r="L1273" s="129"/>
      <c r="M1273" s="200"/>
      <c r="N1273" s="143" t="s">
        <v>245</v>
      </c>
      <c r="O1273" s="129"/>
      <c r="P1273" s="200"/>
      <c r="Q1273" s="143" t="s">
        <v>245</v>
      </c>
      <c r="R1273" s="129"/>
      <c r="S1273" s="200"/>
      <c r="T1273" s="144" t="s">
        <v>246</v>
      </c>
      <c r="U1273" s="172">
        <f t="shared" si="133"/>
        <v>0</v>
      </c>
      <c r="V1273" s="198" t="s">
        <v>330</v>
      </c>
      <c r="Z1273" s="249"/>
      <c r="AA1273" s="192"/>
      <c r="AB1273" s="11"/>
      <c r="AC1273" s="11"/>
      <c r="AD1273" s="189"/>
      <c r="AE1273" s="164"/>
      <c r="AF1273" s="190"/>
      <c r="AI1273" s="190"/>
      <c r="AL1273" s="190"/>
      <c r="AO1273" s="190"/>
      <c r="AR1273" s="191"/>
      <c r="AS1273" s="165"/>
      <c r="AT1273" s="187"/>
    </row>
    <row r="1274" spans="2:46" ht="15" customHeight="1" outlineLevel="2" x14ac:dyDescent="0.4">
      <c r="B1274" s="247"/>
      <c r="C1274" s="145"/>
      <c r="D1274" s="146"/>
      <c r="E1274" s="146"/>
      <c r="F1274" s="141"/>
      <c r="G1274" s="171"/>
      <c r="H1274" s="143" t="s">
        <v>245</v>
      </c>
      <c r="I1274" s="129"/>
      <c r="J1274" s="200"/>
      <c r="K1274" s="143" t="s">
        <v>245</v>
      </c>
      <c r="L1274" s="129"/>
      <c r="M1274" s="200"/>
      <c r="N1274" s="143" t="s">
        <v>245</v>
      </c>
      <c r="O1274" s="129"/>
      <c r="P1274" s="200"/>
      <c r="Q1274" s="143" t="s">
        <v>245</v>
      </c>
      <c r="R1274" s="129"/>
      <c r="S1274" s="200"/>
      <c r="T1274" s="144" t="s">
        <v>246</v>
      </c>
      <c r="U1274" s="172">
        <f t="shared" si="133"/>
        <v>0</v>
      </c>
      <c r="V1274" s="198" t="s">
        <v>330</v>
      </c>
      <c r="Z1274" s="249"/>
      <c r="AA1274" s="192"/>
      <c r="AB1274" s="11"/>
      <c r="AC1274" s="11"/>
      <c r="AD1274" s="189"/>
      <c r="AE1274" s="164"/>
      <c r="AF1274" s="190"/>
      <c r="AI1274" s="190"/>
      <c r="AL1274" s="190"/>
      <c r="AO1274" s="190"/>
      <c r="AR1274" s="191"/>
      <c r="AS1274" s="165"/>
      <c r="AT1274" s="187"/>
    </row>
    <row r="1275" spans="2:46" ht="15" customHeight="1" outlineLevel="2" x14ac:dyDescent="0.4">
      <c r="B1275" s="247"/>
      <c r="C1275" s="145"/>
      <c r="D1275" s="146"/>
      <c r="E1275" s="146"/>
      <c r="F1275" s="141"/>
      <c r="G1275" s="171"/>
      <c r="H1275" s="143" t="s">
        <v>245</v>
      </c>
      <c r="I1275" s="129"/>
      <c r="J1275" s="200"/>
      <c r="K1275" s="143" t="s">
        <v>245</v>
      </c>
      <c r="L1275" s="129"/>
      <c r="M1275" s="200"/>
      <c r="N1275" s="143" t="s">
        <v>245</v>
      </c>
      <c r="O1275" s="129"/>
      <c r="P1275" s="200"/>
      <c r="Q1275" s="143" t="s">
        <v>245</v>
      </c>
      <c r="R1275" s="129"/>
      <c r="S1275" s="200"/>
      <c r="T1275" s="144" t="s">
        <v>246</v>
      </c>
      <c r="U1275" s="172">
        <f t="shared" si="133"/>
        <v>0</v>
      </c>
      <c r="V1275" s="198" t="s">
        <v>330</v>
      </c>
      <c r="Z1275" s="249"/>
      <c r="AA1275" s="192"/>
      <c r="AB1275" s="11"/>
      <c r="AC1275" s="11"/>
      <c r="AD1275" s="189"/>
      <c r="AE1275" s="164"/>
      <c r="AF1275" s="190"/>
      <c r="AI1275" s="190"/>
      <c r="AL1275" s="190"/>
      <c r="AO1275" s="190"/>
      <c r="AR1275" s="191"/>
      <c r="AS1275" s="165"/>
      <c r="AT1275" s="187"/>
    </row>
    <row r="1276" spans="2:46" ht="15" hidden="1" customHeight="1" outlineLevel="3" x14ac:dyDescent="0.4">
      <c r="B1276" s="247"/>
      <c r="C1276" s="145"/>
      <c r="D1276" s="146"/>
      <c r="E1276" s="146"/>
      <c r="F1276" s="141"/>
      <c r="G1276" s="171"/>
      <c r="H1276" s="143" t="s">
        <v>245</v>
      </c>
      <c r="I1276" s="129"/>
      <c r="J1276" s="200"/>
      <c r="K1276" s="143" t="s">
        <v>245</v>
      </c>
      <c r="L1276" s="129"/>
      <c r="M1276" s="200"/>
      <c r="N1276" s="143" t="s">
        <v>245</v>
      </c>
      <c r="O1276" s="129"/>
      <c r="P1276" s="200"/>
      <c r="Q1276" s="143" t="s">
        <v>245</v>
      </c>
      <c r="R1276" s="129"/>
      <c r="S1276" s="200"/>
      <c r="T1276" s="144" t="s">
        <v>246</v>
      </c>
      <c r="U1276" s="172">
        <f t="shared" si="133"/>
        <v>0</v>
      </c>
      <c r="V1276" s="198" t="s">
        <v>330</v>
      </c>
      <c r="Z1276" s="249"/>
      <c r="AA1276" s="192"/>
      <c r="AB1276" s="11"/>
      <c r="AC1276" s="11"/>
      <c r="AD1276" s="189"/>
      <c r="AE1276" s="164"/>
      <c r="AF1276" s="190"/>
      <c r="AI1276" s="190"/>
      <c r="AL1276" s="190"/>
      <c r="AO1276" s="190"/>
      <c r="AR1276" s="191"/>
      <c r="AS1276" s="165"/>
      <c r="AT1276" s="187"/>
    </row>
    <row r="1277" spans="2:46" ht="15" hidden="1" customHeight="1" outlineLevel="3" x14ac:dyDescent="0.4">
      <c r="B1277" s="247"/>
      <c r="C1277" s="145"/>
      <c r="D1277" s="146"/>
      <c r="E1277" s="146"/>
      <c r="F1277" s="141"/>
      <c r="G1277" s="171"/>
      <c r="H1277" s="143" t="s">
        <v>245</v>
      </c>
      <c r="I1277" s="129"/>
      <c r="J1277" s="200"/>
      <c r="K1277" s="143" t="s">
        <v>245</v>
      </c>
      <c r="L1277" s="129"/>
      <c r="M1277" s="200"/>
      <c r="N1277" s="143" t="s">
        <v>245</v>
      </c>
      <c r="O1277" s="129"/>
      <c r="P1277" s="200"/>
      <c r="Q1277" s="143" t="s">
        <v>245</v>
      </c>
      <c r="R1277" s="129"/>
      <c r="S1277" s="200"/>
      <c r="T1277" s="144" t="s">
        <v>246</v>
      </c>
      <c r="U1277" s="172">
        <f t="shared" si="133"/>
        <v>0</v>
      </c>
      <c r="V1277" s="198" t="s">
        <v>330</v>
      </c>
      <c r="Z1277" s="249"/>
      <c r="AA1277" s="192"/>
      <c r="AB1277" s="11"/>
      <c r="AC1277" s="11"/>
      <c r="AD1277" s="189"/>
      <c r="AE1277" s="164"/>
      <c r="AF1277" s="190"/>
      <c r="AI1277" s="190"/>
      <c r="AL1277" s="190"/>
      <c r="AO1277" s="190"/>
      <c r="AR1277" s="191"/>
      <c r="AS1277" s="165"/>
      <c r="AT1277" s="187"/>
    </row>
    <row r="1278" spans="2:46" ht="15" hidden="1" customHeight="1" outlineLevel="3" x14ac:dyDescent="0.4">
      <c r="B1278" s="247"/>
      <c r="C1278" s="145"/>
      <c r="D1278" s="146"/>
      <c r="E1278" s="146"/>
      <c r="F1278" s="141"/>
      <c r="G1278" s="171"/>
      <c r="H1278" s="143" t="s">
        <v>245</v>
      </c>
      <c r="I1278" s="129"/>
      <c r="J1278" s="200"/>
      <c r="K1278" s="143" t="s">
        <v>245</v>
      </c>
      <c r="L1278" s="129"/>
      <c r="M1278" s="200"/>
      <c r="N1278" s="143" t="s">
        <v>245</v>
      </c>
      <c r="O1278" s="129"/>
      <c r="P1278" s="200"/>
      <c r="Q1278" s="143" t="s">
        <v>245</v>
      </c>
      <c r="R1278" s="129"/>
      <c r="S1278" s="200"/>
      <c r="T1278" s="144" t="s">
        <v>246</v>
      </c>
      <c r="U1278" s="172">
        <f t="shared" si="133"/>
        <v>0</v>
      </c>
      <c r="V1278" s="198" t="s">
        <v>330</v>
      </c>
      <c r="Z1278" s="249"/>
      <c r="AA1278" s="192"/>
      <c r="AB1278" s="11"/>
      <c r="AC1278" s="11"/>
      <c r="AD1278" s="189"/>
      <c r="AE1278" s="164"/>
      <c r="AF1278" s="190"/>
      <c r="AI1278" s="190"/>
      <c r="AL1278" s="190"/>
      <c r="AO1278" s="190"/>
      <c r="AR1278" s="191"/>
      <c r="AS1278" s="165"/>
      <c r="AT1278" s="187"/>
    </row>
    <row r="1279" spans="2:46" ht="15" hidden="1" customHeight="1" outlineLevel="3" x14ac:dyDescent="0.4">
      <c r="B1279" s="247"/>
      <c r="C1279" s="145"/>
      <c r="D1279" s="146"/>
      <c r="E1279" s="146"/>
      <c r="F1279" s="141"/>
      <c r="G1279" s="171"/>
      <c r="H1279" s="143" t="s">
        <v>245</v>
      </c>
      <c r="I1279" s="129"/>
      <c r="J1279" s="200"/>
      <c r="K1279" s="143" t="s">
        <v>245</v>
      </c>
      <c r="L1279" s="129"/>
      <c r="M1279" s="200"/>
      <c r="N1279" s="143" t="s">
        <v>245</v>
      </c>
      <c r="O1279" s="129"/>
      <c r="P1279" s="200"/>
      <c r="Q1279" s="143" t="s">
        <v>245</v>
      </c>
      <c r="R1279" s="129"/>
      <c r="S1279" s="200"/>
      <c r="T1279" s="144" t="s">
        <v>246</v>
      </c>
      <c r="U1279" s="172">
        <f t="shared" si="133"/>
        <v>0</v>
      </c>
      <c r="V1279" s="198" t="s">
        <v>330</v>
      </c>
      <c r="Z1279" s="249"/>
      <c r="AA1279" s="192"/>
      <c r="AB1279" s="11"/>
      <c r="AC1279" s="11"/>
      <c r="AD1279" s="189"/>
      <c r="AE1279" s="164"/>
      <c r="AF1279" s="190"/>
      <c r="AI1279" s="190"/>
      <c r="AL1279" s="190"/>
      <c r="AO1279" s="190"/>
      <c r="AR1279" s="191"/>
      <c r="AS1279" s="165"/>
      <c r="AT1279" s="187"/>
    </row>
    <row r="1280" spans="2:46" ht="15" hidden="1" customHeight="1" outlineLevel="3" x14ac:dyDescent="0.4">
      <c r="B1280" s="247"/>
      <c r="C1280" s="145"/>
      <c r="D1280" s="146"/>
      <c r="E1280" s="146"/>
      <c r="F1280" s="141"/>
      <c r="G1280" s="171"/>
      <c r="H1280" s="143" t="s">
        <v>245</v>
      </c>
      <c r="I1280" s="129"/>
      <c r="J1280" s="200"/>
      <c r="K1280" s="143" t="s">
        <v>245</v>
      </c>
      <c r="L1280" s="129"/>
      <c r="M1280" s="200"/>
      <c r="N1280" s="143" t="s">
        <v>245</v>
      </c>
      <c r="O1280" s="129"/>
      <c r="P1280" s="200"/>
      <c r="Q1280" s="143" t="s">
        <v>245</v>
      </c>
      <c r="R1280" s="129"/>
      <c r="S1280" s="200"/>
      <c r="T1280" s="144" t="s">
        <v>246</v>
      </c>
      <c r="U1280" s="172">
        <f t="shared" si="133"/>
        <v>0</v>
      </c>
      <c r="V1280" s="198" t="s">
        <v>330</v>
      </c>
      <c r="Z1280" s="249"/>
      <c r="AA1280" s="192"/>
      <c r="AB1280" s="11"/>
      <c r="AC1280" s="11"/>
      <c r="AD1280" s="189"/>
      <c r="AE1280" s="164"/>
      <c r="AF1280" s="190"/>
      <c r="AI1280" s="190"/>
      <c r="AL1280" s="190"/>
      <c r="AO1280" s="190"/>
      <c r="AR1280" s="191"/>
      <c r="AS1280" s="165"/>
      <c r="AT1280" s="187"/>
    </row>
    <row r="1281" spans="2:46" ht="15" hidden="1" customHeight="1" outlineLevel="3" x14ac:dyDescent="0.4">
      <c r="B1281" s="247"/>
      <c r="C1281" s="145"/>
      <c r="D1281" s="146"/>
      <c r="E1281" s="146"/>
      <c r="F1281" s="141"/>
      <c r="G1281" s="171"/>
      <c r="H1281" s="143" t="s">
        <v>245</v>
      </c>
      <c r="I1281" s="129"/>
      <c r="J1281" s="200"/>
      <c r="K1281" s="143" t="s">
        <v>245</v>
      </c>
      <c r="L1281" s="129"/>
      <c r="M1281" s="200"/>
      <c r="N1281" s="143" t="s">
        <v>245</v>
      </c>
      <c r="O1281" s="129"/>
      <c r="P1281" s="200"/>
      <c r="Q1281" s="143" t="s">
        <v>245</v>
      </c>
      <c r="R1281" s="129"/>
      <c r="S1281" s="200"/>
      <c r="T1281" s="144" t="s">
        <v>246</v>
      </c>
      <c r="U1281" s="172">
        <f t="shared" si="133"/>
        <v>0</v>
      </c>
      <c r="V1281" s="198" t="s">
        <v>330</v>
      </c>
      <c r="Z1281" s="249"/>
      <c r="AA1281" s="192"/>
      <c r="AB1281" s="11"/>
      <c r="AC1281" s="11"/>
      <c r="AD1281" s="189"/>
      <c r="AE1281" s="164"/>
      <c r="AF1281" s="190"/>
      <c r="AI1281" s="190"/>
      <c r="AL1281" s="190"/>
      <c r="AO1281" s="190"/>
      <c r="AR1281" s="191"/>
      <c r="AS1281" s="165"/>
      <c r="AT1281" s="187"/>
    </row>
    <row r="1282" spans="2:46" ht="15" hidden="1" customHeight="1" outlineLevel="3" x14ac:dyDescent="0.4">
      <c r="B1282" s="247"/>
      <c r="C1282" s="145"/>
      <c r="D1282" s="146"/>
      <c r="E1282" s="146"/>
      <c r="F1282" s="141"/>
      <c r="G1282" s="171"/>
      <c r="H1282" s="143" t="s">
        <v>245</v>
      </c>
      <c r="I1282" s="129"/>
      <c r="J1282" s="200"/>
      <c r="K1282" s="143" t="s">
        <v>245</v>
      </c>
      <c r="L1282" s="129"/>
      <c r="M1282" s="200"/>
      <c r="N1282" s="143" t="s">
        <v>245</v>
      </c>
      <c r="O1282" s="129"/>
      <c r="P1282" s="200"/>
      <c r="Q1282" s="143" t="s">
        <v>245</v>
      </c>
      <c r="R1282" s="129"/>
      <c r="S1282" s="200"/>
      <c r="T1282" s="144" t="s">
        <v>246</v>
      </c>
      <c r="U1282" s="172">
        <f t="shared" si="133"/>
        <v>0</v>
      </c>
      <c r="V1282" s="198" t="s">
        <v>330</v>
      </c>
      <c r="Z1282" s="249"/>
      <c r="AA1282" s="192"/>
      <c r="AB1282" s="11"/>
      <c r="AC1282" s="11"/>
      <c r="AD1282" s="189"/>
      <c r="AE1282" s="164"/>
      <c r="AF1282" s="190"/>
      <c r="AI1282" s="190"/>
      <c r="AL1282" s="190"/>
      <c r="AO1282" s="190"/>
      <c r="AR1282" s="191"/>
      <c r="AS1282" s="165"/>
      <c r="AT1282" s="187"/>
    </row>
    <row r="1283" spans="2:46" ht="15" hidden="1" customHeight="1" outlineLevel="3" x14ac:dyDescent="0.4">
      <c r="B1283" s="247"/>
      <c r="C1283" s="145"/>
      <c r="D1283" s="146"/>
      <c r="E1283" s="146"/>
      <c r="F1283" s="141"/>
      <c r="G1283" s="171"/>
      <c r="H1283" s="143" t="s">
        <v>245</v>
      </c>
      <c r="I1283" s="129"/>
      <c r="J1283" s="200"/>
      <c r="K1283" s="143" t="s">
        <v>245</v>
      </c>
      <c r="L1283" s="129"/>
      <c r="M1283" s="200"/>
      <c r="N1283" s="143" t="s">
        <v>245</v>
      </c>
      <c r="O1283" s="129"/>
      <c r="P1283" s="200"/>
      <c r="Q1283" s="143" t="s">
        <v>245</v>
      </c>
      <c r="R1283" s="129"/>
      <c r="S1283" s="200"/>
      <c r="T1283" s="144" t="s">
        <v>246</v>
      </c>
      <c r="U1283" s="172">
        <f t="shared" si="132"/>
        <v>0</v>
      </c>
      <c r="V1283" s="198" t="s">
        <v>330</v>
      </c>
      <c r="Z1283" s="249"/>
      <c r="AA1283" s="192"/>
      <c r="AB1283" s="11"/>
      <c r="AC1283" s="11"/>
      <c r="AD1283" s="189"/>
      <c r="AE1283" s="164"/>
      <c r="AF1283" s="190"/>
      <c r="AI1283" s="190"/>
      <c r="AL1283" s="190"/>
      <c r="AO1283" s="190"/>
      <c r="AR1283" s="191"/>
      <c r="AS1283" s="165"/>
      <c r="AT1283" s="187"/>
    </row>
    <row r="1284" spans="2:46" ht="15" hidden="1" customHeight="1" outlineLevel="3" x14ac:dyDescent="0.4">
      <c r="B1284" s="247"/>
      <c r="C1284" s="145"/>
      <c r="D1284" s="146"/>
      <c r="E1284" s="146"/>
      <c r="F1284" s="141"/>
      <c r="G1284" s="171"/>
      <c r="H1284" s="143" t="s">
        <v>245</v>
      </c>
      <c r="I1284" s="129"/>
      <c r="J1284" s="200"/>
      <c r="K1284" s="143" t="s">
        <v>245</v>
      </c>
      <c r="L1284" s="129"/>
      <c r="M1284" s="200"/>
      <c r="N1284" s="143" t="s">
        <v>245</v>
      </c>
      <c r="O1284" s="129"/>
      <c r="P1284" s="200"/>
      <c r="Q1284" s="143" t="s">
        <v>245</v>
      </c>
      <c r="R1284" s="129"/>
      <c r="S1284" s="200"/>
      <c r="T1284" s="144" t="s">
        <v>246</v>
      </c>
      <c r="U1284" s="172">
        <f t="shared" si="132"/>
        <v>0</v>
      </c>
      <c r="V1284" s="198" t="s">
        <v>330</v>
      </c>
      <c r="Z1284" s="249"/>
      <c r="AA1284" s="192"/>
      <c r="AB1284" s="11"/>
      <c r="AC1284" s="11"/>
      <c r="AD1284" s="189"/>
      <c r="AE1284" s="164"/>
      <c r="AF1284" s="190"/>
      <c r="AI1284" s="190"/>
      <c r="AL1284" s="190"/>
      <c r="AO1284" s="190"/>
      <c r="AR1284" s="191"/>
      <c r="AS1284" s="165"/>
      <c r="AT1284" s="187"/>
    </row>
    <row r="1285" spans="2:46" ht="15" hidden="1" customHeight="1" outlineLevel="3" x14ac:dyDescent="0.4">
      <c r="B1285" s="247"/>
      <c r="C1285" s="145"/>
      <c r="D1285" s="146"/>
      <c r="E1285" s="146"/>
      <c r="F1285" s="141"/>
      <c r="G1285" s="171"/>
      <c r="H1285" s="143" t="s">
        <v>245</v>
      </c>
      <c r="I1285" s="129"/>
      <c r="J1285" s="200"/>
      <c r="K1285" s="143" t="s">
        <v>245</v>
      </c>
      <c r="L1285" s="129"/>
      <c r="M1285" s="200"/>
      <c r="N1285" s="143" t="s">
        <v>245</v>
      </c>
      <c r="O1285" s="129"/>
      <c r="P1285" s="200"/>
      <c r="Q1285" s="143" t="s">
        <v>245</v>
      </c>
      <c r="R1285" s="129"/>
      <c r="S1285" s="200"/>
      <c r="T1285" s="144" t="s">
        <v>246</v>
      </c>
      <c r="U1285" s="172">
        <f t="shared" si="132"/>
        <v>0</v>
      </c>
      <c r="V1285" s="198" t="s">
        <v>330</v>
      </c>
      <c r="Z1285" s="249"/>
      <c r="AA1285" s="192"/>
      <c r="AB1285" s="11"/>
      <c r="AC1285" s="11"/>
      <c r="AD1285" s="189"/>
      <c r="AE1285" s="164"/>
      <c r="AF1285" s="190"/>
      <c r="AI1285" s="190"/>
      <c r="AL1285" s="190"/>
      <c r="AO1285" s="190"/>
      <c r="AR1285" s="191"/>
      <c r="AS1285" s="165"/>
      <c r="AT1285" s="187"/>
    </row>
    <row r="1286" spans="2:46" ht="15" hidden="1" customHeight="1" outlineLevel="3" x14ac:dyDescent="0.4">
      <c r="B1286" s="247"/>
      <c r="C1286" s="145"/>
      <c r="D1286" s="146"/>
      <c r="E1286" s="146"/>
      <c r="F1286" s="141"/>
      <c r="G1286" s="171"/>
      <c r="H1286" s="143" t="s">
        <v>245</v>
      </c>
      <c r="I1286" s="129"/>
      <c r="J1286" s="200"/>
      <c r="K1286" s="143" t="s">
        <v>245</v>
      </c>
      <c r="L1286" s="129"/>
      <c r="M1286" s="200"/>
      <c r="N1286" s="143" t="s">
        <v>245</v>
      </c>
      <c r="O1286" s="129"/>
      <c r="P1286" s="200"/>
      <c r="Q1286" s="143" t="s">
        <v>245</v>
      </c>
      <c r="R1286" s="129"/>
      <c r="S1286" s="200"/>
      <c r="T1286" s="144" t="s">
        <v>246</v>
      </c>
      <c r="U1286" s="172">
        <f t="shared" si="132"/>
        <v>0</v>
      </c>
      <c r="V1286" s="198" t="s">
        <v>330</v>
      </c>
      <c r="Z1286" s="249"/>
      <c r="AA1286" s="192"/>
      <c r="AB1286" s="11"/>
      <c r="AC1286" s="11"/>
      <c r="AD1286" s="189"/>
      <c r="AE1286" s="164"/>
      <c r="AF1286" s="190"/>
      <c r="AI1286" s="190"/>
      <c r="AL1286" s="190"/>
      <c r="AO1286" s="190"/>
      <c r="AR1286" s="191"/>
      <c r="AS1286" s="165"/>
      <c r="AT1286" s="187"/>
    </row>
    <row r="1287" spans="2:46" ht="15" hidden="1" customHeight="1" outlineLevel="3" x14ac:dyDescent="0.4">
      <c r="B1287" s="247"/>
      <c r="C1287" s="145"/>
      <c r="D1287" s="146"/>
      <c r="E1287" s="146"/>
      <c r="F1287" s="141"/>
      <c r="G1287" s="171"/>
      <c r="H1287" s="143" t="s">
        <v>245</v>
      </c>
      <c r="I1287" s="129"/>
      <c r="J1287" s="200"/>
      <c r="K1287" s="143" t="s">
        <v>245</v>
      </c>
      <c r="L1287" s="129"/>
      <c r="M1287" s="200"/>
      <c r="N1287" s="143" t="s">
        <v>245</v>
      </c>
      <c r="O1287" s="129"/>
      <c r="P1287" s="200"/>
      <c r="Q1287" s="143" t="s">
        <v>245</v>
      </c>
      <c r="R1287" s="129"/>
      <c r="S1287" s="200"/>
      <c r="T1287" s="144" t="s">
        <v>246</v>
      </c>
      <c r="U1287" s="172">
        <f t="shared" si="132"/>
        <v>0</v>
      </c>
      <c r="V1287" s="198" t="s">
        <v>330</v>
      </c>
      <c r="Z1287" s="249"/>
      <c r="AA1287" s="192"/>
      <c r="AB1287" s="11"/>
      <c r="AC1287" s="11"/>
      <c r="AD1287" s="189"/>
      <c r="AE1287" s="164"/>
      <c r="AF1287" s="190"/>
      <c r="AI1287" s="190"/>
      <c r="AL1287" s="190"/>
      <c r="AO1287" s="190"/>
      <c r="AR1287" s="191"/>
      <c r="AS1287" s="165"/>
      <c r="AT1287" s="187"/>
    </row>
    <row r="1288" spans="2:46" ht="15" hidden="1" customHeight="1" outlineLevel="3" x14ac:dyDescent="0.4">
      <c r="B1288" s="247"/>
      <c r="C1288" s="145"/>
      <c r="D1288" s="146"/>
      <c r="E1288" s="146"/>
      <c r="F1288" s="141"/>
      <c r="G1288" s="171"/>
      <c r="H1288" s="143" t="s">
        <v>245</v>
      </c>
      <c r="I1288" s="129"/>
      <c r="J1288" s="200"/>
      <c r="K1288" s="143" t="s">
        <v>245</v>
      </c>
      <c r="L1288" s="129"/>
      <c r="M1288" s="200"/>
      <c r="N1288" s="143" t="s">
        <v>245</v>
      </c>
      <c r="O1288" s="129"/>
      <c r="P1288" s="200"/>
      <c r="Q1288" s="143" t="s">
        <v>245</v>
      </c>
      <c r="R1288" s="129"/>
      <c r="S1288" s="200"/>
      <c r="T1288" s="144" t="s">
        <v>246</v>
      </c>
      <c r="U1288" s="172">
        <f t="shared" si="132"/>
        <v>0</v>
      </c>
      <c r="V1288" s="198" t="s">
        <v>330</v>
      </c>
      <c r="Z1288" s="249"/>
      <c r="AA1288" s="192"/>
      <c r="AB1288" s="11"/>
      <c r="AC1288" s="11"/>
      <c r="AD1288" s="189"/>
      <c r="AE1288" s="164"/>
      <c r="AF1288" s="190"/>
      <c r="AI1288" s="190"/>
      <c r="AL1288" s="190"/>
      <c r="AO1288" s="190"/>
      <c r="AR1288" s="191"/>
      <c r="AS1288" s="165"/>
      <c r="AT1288" s="187"/>
    </row>
    <row r="1289" spans="2:46" ht="15" hidden="1" customHeight="1" outlineLevel="3" x14ac:dyDescent="0.4">
      <c r="B1289" s="247"/>
      <c r="C1289" s="145"/>
      <c r="D1289" s="146"/>
      <c r="E1289" s="146"/>
      <c r="F1289" s="141"/>
      <c r="G1289" s="171"/>
      <c r="H1289" s="143" t="s">
        <v>245</v>
      </c>
      <c r="I1289" s="129"/>
      <c r="J1289" s="200"/>
      <c r="K1289" s="143" t="s">
        <v>245</v>
      </c>
      <c r="L1289" s="129"/>
      <c r="M1289" s="200"/>
      <c r="N1289" s="143" t="s">
        <v>245</v>
      </c>
      <c r="O1289" s="129"/>
      <c r="P1289" s="200"/>
      <c r="Q1289" s="143" t="s">
        <v>245</v>
      </c>
      <c r="R1289" s="129"/>
      <c r="S1289" s="200"/>
      <c r="T1289" s="144" t="s">
        <v>246</v>
      </c>
      <c r="U1289" s="172">
        <f t="shared" si="132"/>
        <v>0</v>
      </c>
      <c r="V1289" s="198" t="s">
        <v>330</v>
      </c>
      <c r="Z1289" s="249"/>
      <c r="AA1289" s="192"/>
      <c r="AB1289" s="11"/>
      <c r="AC1289" s="11"/>
      <c r="AD1289" s="189"/>
      <c r="AE1289" s="164"/>
      <c r="AF1289" s="190"/>
      <c r="AI1289" s="190"/>
      <c r="AL1289" s="190"/>
      <c r="AO1289" s="190"/>
      <c r="AR1289" s="191"/>
      <c r="AS1289" s="165"/>
      <c r="AT1289" s="187"/>
    </row>
    <row r="1290" spans="2:46" ht="15" hidden="1" customHeight="1" outlineLevel="3" x14ac:dyDescent="0.4">
      <c r="B1290" s="247"/>
      <c r="C1290" s="145"/>
      <c r="D1290" s="146"/>
      <c r="E1290" s="146"/>
      <c r="F1290" s="141"/>
      <c r="G1290" s="171"/>
      <c r="H1290" s="143" t="s">
        <v>245</v>
      </c>
      <c r="I1290" s="129"/>
      <c r="J1290" s="200"/>
      <c r="K1290" s="143" t="s">
        <v>245</v>
      </c>
      <c r="L1290" s="129"/>
      <c r="M1290" s="200"/>
      <c r="N1290" s="143" t="s">
        <v>245</v>
      </c>
      <c r="O1290" s="129"/>
      <c r="P1290" s="200"/>
      <c r="Q1290" s="143" t="s">
        <v>245</v>
      </c>
      <c r="R1290" s="129"/>
      <c r="S1290" s="200"/>
      <c r="T1290" s="144" t="s">
        <v>246</v>
      </c>
      <c r="U1290" s="172">
        <f t="shared" si="132"/>
        <v>0</v>
      </c>
      <c r="V1290" s="198" t="s">
        <v>330</v>
      </c>
      <c r="Z1290" s="249"/>
      <c r="AA1290" s="192"/>
      <c r="AB1290" s="11"/>
      <c r="AC1290" s="11"/>
      <c r="AD1290" s="189"/>
      <c r="AE1290" s="164"/>
      <c r="AF1290" s="190"/>
      <c r="AI1290" s="190"/>
      <c r="AL1290" s="190"/>
      <c r="AO1290" s="190"/>
      <c r="AR1290" s="191"/>
      <c r="AS1290" s="165"/>
      <c r="AT1290" s="187"/>
    </row>
    <row r="1291" spans="2:46" ht="15" hidden="1" customHeight="1" outlineLevel="3" x14ac:dyDescent="0.4">
      <c r="B1291" s="247"/>
      <c r="C1291" s="145"/>
      <c r="D1291" s="146"/>
      <c r="E1291" s="146"/>
      <c r="F1291" s="141"/>
      <c r="G1291" s="171"/>
      <c r="H1291" s="143" t="s">
        <v>245</v>
      </c>
      <c r="I1291" s="129"/>
      <c r="J1291" s="200"/>
      <c r="K1291" s="143" t="s">
        <v>245</v>
      </c>
      <c r="L1291" s="129"/>
      <c r="M1291" s="200"/>
      <c r="N1291" s="143" t="s">
        <v>245</v>
      </c>
      <c r="O1291" s="129"/>
      <c r="P1291" s="200"/>
      <c r="Q1291" s="143" t="s">
        <v>245</v>
      </c>
      <c r="R1291" s="129"/>
      <c r="S1291" s="200"/>
      <c r="T1291" s="144" t="s">
        <v>246</v>
      </c>
      <c r="U1291" s="172">
        <f t="shared" si="132"/>
        <v>0</v>
      </c>
      <c r="V1291" s="198" t="s">
        <v>330</v>
      </c>
      <c r="Z1291" s="249"/>
      <c r="AA1291" s="192"/>
      <c r="AB1291" s="11"/>
      <c r="AC1291" s="11"/>
      <c r="AD1291" s="189"/>
      <c r="AE1291" s="164"/>
      <c r="AF1291" s="190"/>
      <c r="AI1291" s="190"/>
      <c r="AL1291" s="190"/>
      <c r="AO1291" s="190"/>
      <c r="AR1291" s="191"/>
      <c r="AS1291" s="165"/>
      <c r="AT1291" s="187"/>
    </row>
    <row r="1292" spans="2:46" ht="15" hidden="1" customHeight="1" outlineLevel="3" x14ac:dyDescent="0.4">
      <c r="B1292" s="247"/>
      <c r="C1292" s="145"/>
      <c r="D1292" s="146"/>
      <c r="E1292" s="146"/>
      <c r="F1292" s="141"/>
      <c r="G1292" s="171"/>
      <c r="H1292" s="143" t="s">
        <v>245</v>
      </c>
      <c r="I1292" s="129"/>
      <c r="J1292" s="200"/>
      <c r="K1292" s="143" t="s">
        <v>245</v>
      </c>
      <c r="L1292" s="129"/>
      <c r="M1292" s="200"/>
      <c r="N1292" s="143" t="s">
        <v>245</v>
      </c>
      <c r="O1292" s="129"/>
      <c r="P1292" s="200"/>
      <c r="Q1292" s="143" t="s">
        <v>245</v>
      </c>
      <c r="R1292" s="129"/>
      <c r="S1292" s="200"/>
      <c r="T1292" s="144" t="s">
        <v>246</v>
      </c>
      <c r="U1292" s="172">
        <f t="shared" si="132"/>
        <v>0</v>
      </c>
      <c r="V1292" s="198" t="s">
        <v>330</v>
      </c>
      <c r="Z1292" s="249"/>
      <c r="AA1292" s="192"/>
      <c r="AB1292" s="11"/>
      <c r="AC1292" s="11"/>
      <c r="AD1292" s="189"/>
      <c r="AE1292" s="164"/>
      <c r="AF1292" s="190"/>
      <c r="AI1292" s="190"/>
      <c r="AL1292" s="190"/>
      <c r="AO1292" s="190"/>
      <c r="AR1292" s="191"/>
      <c r="AS1292" s="165"/>
      <c r="AT1292" s="187"/>
    </row>
    <row r="1293" spans="2:46" ht="15" hidden="1" customHeight="1" outlineLevel="3" x14ac:dyDescent="0.4">
      <c r="B1293" s="247"/>
      <c r="C1293" s="147"/>
      <c r="D1293" s="147"/>
      <c r="E1293" s="147"/>
      <c r="F1293" s="141"/>
      <c r="G1293" s="171"/>
      <c r="H1293" s="143" t="s">
        <v>245</v>
      </c>
      <c r="I1293" s="129"/>
      <c r="J1293" s="200"/>
      <c r="K1293" s="143" t="s">
        <v>245</v>
      </c>
      <c r="L1293" s="129"/>
      <c r="M1293" s="200"/>
      <c r="N1293" s="143" t="s">
        <v>245</v>
      </c>
      <c r="O1293" s="129"/>
      <c r="P1293" s="200"/>
      <c r="Q1293" s="143" t="s">
        <v>245</v>
      </c>
      <c r="R1293" s="129"/>
      <c r="S1293" s="200"/>
      <c r="T1293" s="144" t="s">
        <v>246</v>
      </c>
      <c r="U1293" s="172">
        <f t="shared" si="132"/>
        <v>0</v>
      </c>
      <c r="V1293" s="198" t="s">
        <v>330</v>
      </c>
      <c r="Z1293" s="249"/>
      <c r="AA1293" s="1"/>
      <c r="AB1293" s="1"/>
      <c r="AC1293" s="1"/>
      <c r="AD1293" s="189"/>
      <c r="AE1293" s="164"/>
      <c r="AF1293" s="190"/>
      <c r="AI1293" s="190"/>
      <c r="AL1293" s="190"/>
      <c r="AO1293" s="190"/>
      <c r="AR1293" s="191"/>
      <c r="AS1293" s="165"/>
      <c r="AT1293" s="187"/>
    </row>
    <row r="1294" spans="2:46" ht="15" hidden="1" customHeight="1" outlineLevel="3" x14ac:dyDescent="0.4">
      <c r="B1294" s="247"/>
      <c r="C1294" s="147"/>
      <c r="D1294" s="147"/>
      <c r="E1294" s="147"/>
      <c r="F1294" s="141"/>
      <c r="G1294" s="171"/>
      <c r="H1294" s="143" t="s">
        <v>245</v>
      </c>
      <c r="I1294" s="129"/>
      <c r="J1294" s="200"/>
      <c r="K1294" s="143" t="s">
        <v>245</v>
      </c>
      <c r="L1294" s="129"/>
      <c r="M1294" s="200"/>
      <c r="N1294" s="143" t="s">
        <v>245</v>
      </c>
      <c r="O1294" s="129"/>
      <c r="P1294" s="200"/>
      <c r="Q1294" s="143" t="s">
        <v>245</v>
      </c>
      <c r="R1294" s="129"/>
      <c r="S1294" s="200"/>
      <c r="T1294" s="144" t="s">
        <v>246</v>
      </c>
      <c r="U1294" s="172">
        <f t="shared" si="132"/>
        <v>0</v>
      </c>
      <c r="V1294" s="198" t="s">
        <v>330</v>
      </c>
      <c r="Z1294" s="249"/>
      <c r="AA1294" s="1"/>
      <c r="AB1294" s="1"/>
      <c r="AC1294" s="1"/>
      <c r="AD1294" s="189"/>
      <c r="AE1294" s="164"/>
      <c r="AF1294" s="190"/>
      <c r="AI1294" s="190"/>
      <c r="AL1294" s="190"/>
      <c r="AO1294" s="190"/>
      <c r="AR1294" s="191"/>
      <c r="AS1294" s="165"/>
      <c r="AT1294" s="187"/>
    </row>
    <row r="1295" spans="2:46" ht="15" hidden="1" customHeight="1" outlineLevel="3" x14ac:dyDescent="0.4">
      <c r="B1295" s="247"/>
      <c r="C1295" s="147"/>
      <c r="D1295" s="147"/>
      <c r="E1295" s="147"/>
      <c r="F1295" s="141"/>
      <c r="G1295" s="171"/>
      <c r="H1295" s="143" t="s">
        <v>245</v>
      </c>
      <c r="I1295" s="129"/>
      <c r="J1295" s="200"/>
      <c r="K1295" s="143" t="s">
        <v>245</v>
      </c>
      <c r="L1295" s="129"/>
      <c r="M1295" s="200"/>
      <c r="N1295" s="143" t="s">
        <v>245</v>
      </c>
      <c r="O1295" s="129"/>
      <c r="P1295" s="200"/>
      <c r="Q1295" s="143" t="s">
        <v>245</v>
      </c>
      <c r="R1295" s="129"/>
      <c r="S1295" s="200"/>
      <c r="T1295" s="144" t="s">
        <v>246</v>
      </c>
      <c r="U1295" s="172">
        <f>PRODUCT(G1295,I1295,L1295,O1295,R1295)</f>
        <v>0</v>
      </c>
      <c r="V1295" s="198" t="s">
        <v>330</v>
      </c>
      <c r="Z1295" s="249"/>
      <c r="AA1295" s="1"/>
      <c r="AB1295" s="1"/>
      <c r="AC1295" s="1"/>
      <c r="AD1295" s="189"/>
      <c r="AE1295" s="164"/>
      <c r="AF1295" s="190"/>
      <c r="AI1295" s="190"/>
      <c r="AL1295" s="190"/>
      <c r="AO1295" s="190"/>
      <c r="AR1295" s="191"/>
      <c r="AS1295" s="165"/>
      <c r="AT1295" s="187"/>
    </row>
    <row r="1296" spans="2:46" ht="15" customHeight="1" outlineLevel="2" collapsed="1" x14ac:dyDescent="0.4">
      <c r="B1296" s="248"/>
      <c r="C1296" s="149"/>
      <c r="D1296" s="155"/>
      <c r="E1296" s="149"/>
      <c r="F1296" s="150"/>
      <c r="G1296" s="180"/>
      <c r="H1296" s="152"/>
      <c r="I1296" s="136"/>
      <c r="J1296" s="136"/>
      <c r="K1296" s="152"/>
      <c r="L1296" s="136"/>
      <c r="M1296" s="136"/>
      <c r="N1296" s="152"/>
      <c r="O1296" s="136"/>
      <c r="P1296" s="136"/>
      <c r="Q1296" s="152"/>
      <c r="R1296" s="136"/>
      <c r="S1296" s="136"/>
      <c r="T1296" s="127" t="s">
        <v>253</v>
      </c>
      <c r="U1296" s="172">
        <f>ROUNDDOWN(SUM(U1266:U1295),-3)</f>
        <v>0</v>
      </c>
      <c r="V1296" s="138"/>
      <c r="Z1296" s="249"/>
      <c r="AA1296" s="1"/>
      <c r="AB1296" s="1"/>
      <c r="AC1296" s="1"/>
      <c r="AD1296" s="189"/>
      <c r="AE1296" s="194"/>
      <c r="AF1296" s="190"/>
      <c r="AI1296" s="190"/>
      <c r="AL1296" s="190"/>
      <c r="AO1296" s="190"/>
      <c r="AR1296" s="182"/>
      <c r="AS1296" s="165"/>
      <c r="AT1296" s="187"/>
    </row>
    <row r="1297" spans="2:29" outlineLevel="1" x14ac:dyDescent="0.4">
      <c r="B1297" s="156"/>
      <c r="C1297" s="157" t="s">
        <v>295</v>
      </c>
      <c r="D1297" s="158">
        <f>IF('03-1_収支予算書'!C104="","",'03-1_収支予算書'!C104)</f>
        <v>0</v>
      </c>
      <c r="E1297" s="158">
        <f>IF('03-1_収支予算書'!D104="","",'03-1_収支予算書'!D104)</f>
        <v>0</v>
      </c>
      <c r="F1297" s="159"/>
      <c r="G1297" s="181"/>
      <c r="H1297" s="160"/>
      <c r="I1297" s="160"/>
      <c r="J1297" s="160"/>
      <c r="K1297" s="160"/>
      <c r="L1297" s="160"/>
      <c r="M1297" s="160"/>
      <c r="N1297" s="160"/>
      <c r="O1297" s="160"/>
      <c r="P1297" s="160"/>
      <c r="Q1297" s="160"/>
      <c r="R1297" s="160"/>
      <c r="S1297" s="160"/>
      <c r="T1297" s="160"/>
      <c r="U1297" s="176"/>
      <c r="V1297" s="160"/>
      <c r="AB1297" s="197"/>
      <c r="AC1297" s="197"/>
    </row>
  </sheetData>
  <mergeCells count="110">
    <mergeCell ref="Z3:AS3"/>
    <mergeCell ref="Z5:AB5"/>
    <mergeCell ref="AC5:AT5"/>
    <mergeCell ref="X8:X10"/>
    <mergeCell ref="Z107:Z138"/>
    <mergeCell ref="Z139:Z170"/>
    <mergeCell ref="Z331:Z363"/>
    <mergeCell ref="Z75:Z106"/>
    <mergeCell ref="Z524:Z555"/>
    <mergeCell ref="AD9:AS9"/>
    <mergeCell ref="AT9:AT10"/>
    <mergeCell ref="Z11:Z42"/>
    <mergeCell ref="Z43:Z74"/>
    <mergeCell ref="Z9:AA10"/>
    <mergeCell ref="AB9:AB10"/>
    <mergeCell ref="AC9:AC10"/>
    <mergeCell ref="Z556:Z587"/>
    <mergeCell ref="Z588:Z619"/>
    <mergeCell ref="Z620:Z651"/>
    <mergeCell ref="Z721:Z752"/>
    <mergeCell ref="Z753:Z784"/>
    <mergeCell ref="Z171:Z202"/>
    <mergeCell ref="Z203:Z234"/>
    <mergeCell ref="Z235:Z266"/>
    <mergeCell ref="Z267:Z298"/>
    <mergeCell ref="Z364:Z395"/>
    <mergeCell ref="Z396:Z427"/>
    <mergeCell ref="Z428:Z459"/>
    <mergeCell ref="Z299:Z330"/>
    <mergeCell ref="Z460:Z491"/>
    <mergeCell ref="Z492:Z523"/>
    <mergeCell ref="B460:B491"/>
    <mergeCell ref="B299:B330"/>
    <mergeCell ref="B492:B523"/>
    <mergeCell ref="B524:B555"/>
    <mergeCell ref="B556:B587"/>
    <mergeCell ref="B588:B619"/>
    <mergeCell ref="B620:B651"/>
    <mergeCell ref="B655:C656"/>
    <mergeCell ref="F9:U9"/>
    <mergeCell ref="B9:C10"/>
    <mergeCell ref="B11:B42"/>
    <mergeCell ref="B43:B74"/>
    <mergeCell ref="B75:B106"/>
    <mergeCell ref="B107:B138"/>
    <mergeCell ref="E9:E10"/>
    <mergeCell ref="D655:D656"/>
    <mergeCell ref="E655:E656"/>
    <mergeCell ref="F655:U655"/>
    <mergeCell ref="E5:V5"/>
    <mergeCell ref="B3:V3"/>
    <mergeCell ref="B5:D5"/>
    <mergeCell ref="X13:X41"/>
    <mergeCell ref="B331:B363"/>
    <mergeCell ref="B396:B427"/>
    <mergeCell ref="B428:B459"/>
    <mergeCell ref="D9:D10"/>
    <mergeCell ref="B139:B170"/>
    <mergeCell ref="B171:B202"/>
    <mergeCell ref="X2:X4"/>
    <mergeCell ref="V9:V10"/>
    <mergeCell ref="B203:B234"/>
    <mergeCell ref="B235:B266"/>
    <mergeCell ref="B267:B298"/>
    <mergeCell ref="B364:B395"/>
    <mergeCell ref="B785:B816"/>
    <mergeCell ref="Z785:Z816"/>
    <mergeCell ref="B817:B848"/>
    <mergeCell ref="Z817:Z848"/>
    <mergeCell ref="B849:B880"/>
    <mergeCell ref="Z849:Z880"/>
    <mergeCell ref="AT655:AT656"/>
    <mergeCell ref="B657:B688"/>
    <mergeCell ref="Z657:Z688"/>
    <mergeCell ref="X659:X687"/>
    <mergeCell ref="B689:B720"/>
    <mergeCell ref="Z689:Z720"/>
    <mergeCell ref="V655:V656"/>
    <mergeCell ref="Z655:AA656"/>
    <mergeCell ref="AB655:AB656"/>
    <mergeCell ref="AC655:AC656"/>
    <mergeCell ref="AD655:AS655"/>
    <mergeCell ref="B721:B752"/>
    <mergeCell ref="B753:B784"/>
    <mergeCell ref="B977:B1008"/>
    <mergeCell ref="Z977:Z1008"/>
    <mergeCell ref="B1009:B1040"/>
    <mergeCell ref="Z1009:Z1040"/>
    <mergeCell ref="B1041:B1072"/>
    <mergeCell ref="Z1041:Z1072"/>
    <mergeCell ref="B881:B912"/>
    <mergeCell ref="Z881:Z912"/>
    <mergeCell ref="B913:B944"/>
    <mergeCell ref="Z913:Z944"/>
    <mergeCell ref="B945:B976"/>
    <mergeCell ref="Z945:Z976"/>
    <mergeCell ref="B1265:B1296"/>
    <mergeCell ref="Z1265:Z1296"/>
    <mergeCell ref="B1169:B1200"/>
    <mergeCell ref="Z1169:Z1200"/>
    <mergeCell ref="B1201:B1232"/>
    <mergeCell ref="Z1201:Z1232"/>
    <mergeCell ref="B1233:B1264"/>
    <mergeCell ref="Z1233:Z1264"/>
    <mergeCell ref="B1073:B1104"/>
    <mergeCell ref="Z1073:Z1104"/>
    <mergeCell ref="B1105:B1136"/>
    <mergeCell ref="Z1105:Z1136"/>
    <mergeCell ref="B1137:B1168"/>
    <mergeCell ref="Z1137:Z1168"/>
  </mergeCells>
  <phoneticPr fontId="1"/>
  <conditionalFormatting sqref="D13:E13 D366:E389 AB366:AC389 D526:E551 AB526:AC551 D851:E878 AB851:AC878">
    <cfRule type="containsText" dxfId="73" priority="114" operator="containsText" text="不一致">
      <formula>NOT(ISERROR(SEARCH("不一致",D13)))</formula>
    </cfRule>
  </conditionalFormatting>
  <conditionalFormatting sqref="D45:E70">
    <cfRule type="containsText" dxfId="72" priority="113" operator="containsText" text="不一致">
      <formula>NOT(ISERROR(SEARCH("不一致",D45)))</formula>
    </cfRule>
  </conditionalFormatting>
  <conditionalFormatting sqref="D77:E102">
    <cfRule type="containsText" dxfId="71" priority="112" operator="containsText" text="不一致">
      <formula>NOT(ISERROR(SEARCH("不一致",D77)))</formula>
    </cfRule>
  </conditionalFormatting>
  <conditionalFormatting sqref="D109:E134">
    <cfRule type="containsText" dxfId="70" priority="111" operator="containsText" text="不一致">
      <formula>NOT(ISERROR(SEARCH("不一致",D109)))</formula>
    </cfRule>
  </conditionalFormatting>
  <conditionalFormatting sqref="D141:E166">
    <cfRule type="containsText" dxfId="69" priority="110" operator="containsText" text="不一致">
      <formula>NOT(ISERROR(SEARCH("不一致",D141)))</formula>
    </cfRule>
  </conditionalFormatting>
  <conditionalFormatting sqref="D173:E198">
    <cfRule type="containsText" dxfId="68" priority="109" operator="containsText" text="不一致">
      <formula>NOT(ISERROR(SEARCH("不一致",D173)))</formula>
    </cfRule>
  </conditionalFormatting>
  <conditionalFormatting sqref="D205:E230">
    <cfRule type="containsText" dxfId="67" priority="108" operator="containsText" text="不一致">
      <formula>NOT(ISERROR(SEARCH("不一致",D205)))</formula>
    </cfRule>
  </conditionalFormatting>
  <conditionalFormatting sqref="D237:E237">
    <cfRule type="containsText" dxfId="66" priority="107" operator="containsText" text="不一致">
      <formula>NOT(ISERROR(SEARCH("不一致",D237)))</formula>
    </cfRule>
  </conditionalFormatting>
  <conditionalFormatting sqref="D269:E269">
    <cfRule type="containsText" dxfId="65" priority="106" operator="containsText" text="不一致">
      <formula>NOT(ISERROR(SEARCH("不一致",D269)))</formula>
    </cfRule>
  </conditionalFormatting>
  <conditionalFormatting sqref="D301:E301">
    <cfRule type="containsText" dxfId="64" priority="105" operator="containsText" text="不一致">
      <formula>NOT(ISERROR(SEARCH("不一致",D301)))</formula>
    </cfRule>
  </conditionalFormatting>
  <conditionalFormatting sqref="D333:E333">
    <cfRule type="containsText" dxfId="63" priority="104" operator="containsText" text="不一致">
      <formula>NOT(ISERROR(SEARCH("不一致",D333)))</formula>
    </cfRule>
  </conditionalFormatting>
  <conditionalFormatting sqref="D398:E402">
    <cfRule type="containsText" dxfId="62" priority="102" operator="containsText" text="不一致">
      <formula>NOT(ISERROR(SEARCH("不一致",D398)))</formula>
    </cfRule>
  </conditionalFormatting>
  <conditionalFormatting sqref="D430:E455">
    <cfRule type="containsText" dxfId="61" priority="101" operator="containsText" text="不一致">
      <formula>NOT(ISERROR(SEARCH("不一致",D430)))</formula>
    </cfRule>
  </conditionalFormatting>
  <conditionalFormatting sqref="D462:E487">
    <cfRule type="containsText" dxfId="60" priority="100" operator="containsText" text="不一致">
      <formula>NOT(ISERROR(SEARCH("不一致",D462)))</formula>
    </cfRule>
  </conditionalFormatting>
  <conditionalFormatting sqref="D494:E519">
    <cfRule type="containsText" dxfId="59" priority="99" operator="containsText" text="不一致">
      <formula>NOT(ISERROR(SEARCH("不一致",D494)))</formula>
    </cfRule>
  </conditionalFormatting>
  <conditionalFormatting sqref="D558:E583">
    <cfRule type="containsText" dxfId="58" priority="46" operator="containsText" text="不一致">
      <formula>NOT(ISERROR(SEARCH("不一致",D558)))</formula>
    </cfRule>
  </conditionalFormatting>
  <conditionalFormatting sqref="D590:E615">
    <cfRule type="containsText" dxfId="57" priority="44" operator="containsText" text="不一致">
      <formula>NOT(ISERROR(SEARCH("不一致",D590)))</formula>
    </cfRule>
  </conditionalFormatting>
  <conditionalFormatting sqref="D622:E647">
    <cfRule type="containsText" dxfId="56" priority="42" operator="containsText" text="不一致">
      <formula>NOT(ISERROR(SEARCH("不一致",D622)))</formula>
    </cfRule>
  </conditionalFormatting>
  <conditionalFormatting sqref="D659:E659">
    <cfRule type="containsText" dxfId="55" priority="40" operator="containsText" text="不一致">
      <formula>NOT(ISERROR(SEARCH("不一致",D659)))</formula>
    </cfRule>
  </conditionalFormatting>
  <conditionalFormatting sqref="D691:E716">
    <cfRule type="containsText" dxfId="54" priority="39" operator="containsText" text="不一致">
      <formula>NOT(ISERROR(SEARCH("不一致",D691)))</formula>
    </cfRule>
  </conditionalFormatting>
  <conditionalFormatting sqref="D723:E748">
    <cfRule type="containsText" dxfId="53" priority="38" operator="containsText" text="不一致">
      <formula>NOT(ISERROR(SEARCH("不一致",D723)))</formula>
    </cfRule>
  </conditionalFormatting>
  <conditionalFormatting sqref="D755:E780">
    <cfRule type="containsText" dxfId="52" priority="37" operator="containsText" text="不一致">
      <formula>NOT(ISERROR(SEARCH("不一致",D755)))</formula>
    </cfRule>
  </conditionalFormatting>
  <conditionalFormatting sqref="D787:E812">
    <cfRule type="containsText" dxfId="51" priority="36" operator="containsText" text="不一致">
      <formula>NOT(ISERROR(SEARCH("不一致",D787)))</formula>
    </cfRule>
  </conditionalFormatting>
  <conditionalFormatting sqref="D819:E845">
    <cfRule type="containsText" dxfId="50" priority="35" operator="containsText" text="不一致">
      <formula>NOT(ISERROR(SEARCH("不一致",D819)))</formula>
    </cfRule>
  </conditionalFormatting>
  <conditionalFormatting sqref="D883:E883">
    <cfRule type="containsText" dxfId="49" priority="33" operator="containsText" text="不一致">
      <formula>NOT(ISERROR(SEARCH("不一致",D883)))</formula>
    </cfRule>
  </conditionalFormatting>
  <conditionalFormatting sqref="D915:E915">
    <cfRule type="containsText" dxfId="48" priority="32" operator="containsText" text="不一致">
      <formula>NOT(ISERROR(SEARCH("不一致",D915)))</formula>
    </cfRule>
  </conditionalFormatting>
  <conditionalFormatting sqref="D947:E947">
    <cfRule type="containsText" dxfId="47" priority="31" operator="containsText" text="不一致">
      <formula>NOT(ISERROR(SEARCH("不一致",D947)))</formula>
    </cfRule>
  </conditionalFormatting>
  <conditionalFormatting sqref="D979:E979">
    <cfRule type="containsText" dxfId="46" priority="30" operator="containsText" text="不一致">
      <formula>NOT(ISERROR(SEARCH("不一致",D979)))</formula>
    </cfRule>
  </conditionalFormatting>
  <conditionalFormatting sqref="D1011:E1034">
    <cfRule type="containsText" dxfId="45" priority="29" operator="containsText" text="不一致">
      <formula>NOT(ISERROR(SEARCH("不一致",D1011)))</formula>
    </cfRule>
  </conditionalFormatting>
  <conditionalFormatting sqref="D1043:E1048">
    <cfRule type="containsText" dxfId="44" priority="28" operator="containsText" text="不一致">
      <formula>NOT(ISERROR(SEARCH("不一致",D1043)))</formula>
    </cfRule>
  </conditionalFormatting>
  <conditionalFormatting sqref="D1075:E1100">
    <cfRule type="containsText" dxfId="43" priority="27" operator="containsText" text="不一致">
      <formula>NOT(ISERROR(SEARCH("不一致",D1075)))</formula>
    </cfRule>
  </conditionalFormatting>
  <conditionalFormatting sqref="D1107:E1132">
    <cfRule type="containsText" dxfId="42" priority="26" operator="containsText" text="不一致">
      <formula>NOT(ISERROR(SEARCH("不一致",D1107)))</formula>
    </cfRule>
  </conditionalFormatting>
  <conditionalFormatting sqref="D1139:E1164">
    <cfRule type="containsText" dxfId="41" priority="25" operator="containsText" text="不一致">
      <formula>NOT(ISERROR(SEARCH("不一致",D1139)))</formula>
    </cfRule>
  </conditionalFormatting>
  <conditionalFormatting sqref="D1171:E1196">
    <cfRule type="containsText" dxfId="40" priority="24" operator="containsText" text="不一致">
      <formula>NOT(ISERROR(SEARCH("不一致",D1171)))</formula>
    </cfRule>
  </conditionalFormatting>
  <conditionalFormatting sqref="D1203:E1228">
    <cfRule type="containsText" dxfId="39" priority="6" operator="containsText" text="不一致">
      <formula>NOT(ISERROR(SEARCH("不一致",D1203)))</formula>
    </cfRule>
  </conditionalFormatting>
  <conditionalFormatting sqref="D1235:E1260">
    <cfRule type="containsText" dxfId="38" priority="4" operator="containsText" text="不一致">
      <formula>NOT(ISERROR(SEARCH("不一致",D1235)))</formula>
    </cfRule>
  </conditionalFormatting>
  <conditionalFormatting sqref="D1267:E1292">
    <cfRule type="containsText" dxfId="37" priority="2" operator="containsText" text="不一致">
      <formula>NOT(ISERROR(SEARCH("不一致",D1267)))</formula>
    </cfRule>
  </conditionalFormatting>
  <conditionalFormatting sqref="AB13:AC13">
    <cfRule type="containsText" dxfId="36" priority="80" operator="containsText" text="不一致">
      <formula>NOT(ISERROR(SEARCH("不一致",AB13)))</formula>
    </cfRule>
  </conditionalFormatting>
  <conditionalFormatting sqref="AB45:AC70">
    <cfRule type="containsText" dxfId="35" priority="79" operator="containsText" text="不一致">
      <formula>NOT(ISERROR(SEARCH("不一致",AB45)))</formula>
    </cfRule>
  </conditionalFormatting>
  <conditionalFormatting sqref="AB77:AC102">
    <cfRule type="containsText" dxfId="34" priority="78" operator="containsText" text="不一致">
      <formula>NOT(ISERROR(SEARCH("不一致",AB77)))</formula>
    </cfRule>
  </conditionalFormatting>
  <conditionalFormatting sqref="AB109:AC134">
    <cfRule type="containsText" dxfId="33" priority="77" operator="containsText" text="不一致">
      <formula>NOT(ISERROR(SEARCH("不一致",AB109)))</formula>
    </cfRule>
  </conditionalFormatting>
  <conditionalFormatting sqref="AB141:AC166">
    <cfRule type="containsText" dxfId="32" priority="76" operator="containsText" text="不一致">
      <formula>NOT(ISERROR(SEARCH("不一致",AB141)))</formula>
    </cfRule>
  </conditionalFormatting>
  <conditionalFormatting sqref="AB173:AC198">
    <cfRule type="containsText" dxfId="31" priority="75" operator="containsText" text="不一致">
      <formula>NOT(ISERROR(SEARCH("不一致",AB173)))</formula>
    </cfRule>
  </conditionalFormatting>
  <conditionalFormatting sqref="AB205:AC230">
    <cfRule type="containsText" dxfId="30" priority="74" operator="containsText" text="不一致">
      <formula>NOT(ISERROR(SEARCH("不一致",AB205)))</formula>
    </cfRule>
  </conditionalFormatting>
  <conditionalFormatting sqref="AB237:AC237">
    <cfRule type="containsText" dxfId="29" priority="73" operator="containsText" text="不一致">
      <formula>NOT(ISERROR(SEARCH("不一致",AB237)))</formula>
    </cfRule>
  </conditionalFormatting>
  <conditionalFormatting sqref="AB269:AC269">
    <cfRule type="containsText" dxfId="28" priority="72" operator="containsText" text="不一致">
      <formula>NOT(ISERROR(SEARCH("不一致",AB269)))</formula>
    </cfRule>
  </conditionalFormatting>
  <conditionalFormatting sqref="AB301:AC301">
    <cfRule type="containsText" dxfId="27" priority="71" operator="containsText" text="不一致">
      <formula>NOT(ISERROR(SEARCH("不一致",AB301)))</formula>
    </cfRule>
  </conditionalFormatting>
  <conditionalFormatting sqref="AB333:AC333">
    <cfRule type="containsText" dxfId="26" priority="70" operator="containsText" text="不一致">
      <formula>NOT(ISERROR(SEARCH("不一致",AB333)))</formula>
    </cfRule>
  </conditionalFormatting>
  <conditionalFormatting sqref="AB398:AC402">
    <cfRule type="containsText" dxfId="25" priority="68" operator="containsText" text="不一致">
      <formula>NOT(ISERROR(SEARCH("不一致",AB398)))</formula>
    </cfRule>
  </conditionalFormatting>
  <conditionalFormatting sqref="AB430:AC455">
    <cfRule type="containsText" dxfId="24" priority="67" operator="containsText" text="不一致">
      <formula>NOT(ISERROR(SEARCH("不一致",AB430)))</formula>
    </cfRule>
  </conditionalFormatting>
  <conditionalFormatting sqref="AB462:AC487">
    <cfRule type="containsText" dxfId="23" priority="66" operator="containsText" text="不一致">
      <formula>NOT(ISERROR(SEARCH("不一致",AB462)))</formula>
    </cfRule>
  </conditionalFormatting>
  <conditionalFormatting sqref="AB494:AC519">
    <cfRule type="containsText" dxfId="22" priority="65" operator="containsText" text="不一致">
      <formula>NOT(ISERROR(SEARCH("不一致",AB494)))</formula>
    </cfRule>
  </conditionalFormatting>
  <conditionalFormatting sqref="AB558:AC583">
    <cfRule type="containsText" dxfId="21" priority="45" operator="containsText" text="不一致">
      <formula>NOT(ISERROR(SEARCH("不一致",AB558)))</formula>
    </cfRule>
  </conditionalFormatting>
  <conditionalFormatting sqref="AB590:AC615">
    <cfRule type="containsText" dxfId="20" priority="43" operator="containsText" text="不一致">
      <formula>NOT(ISERROR(SEARCH("不一致",AB590)))</formula>
    </cfRule>
  </conditionalFormatting>
  <conditionalFormatting sqref="AB622:AC647">
    <cfRule type="containsText" dxfId="19" priority="41" operator="containsText" text="不一致">
      <formula>NOT(ISERROR(SEARCH("不一致",AB622)))</formula>
    </cfRule>
  </conditionalFormatting>
  <conditionalFormatting sqref="AB659:AC659">
    <cfRule type="containsText" dxfId="18" priority="23" operator="containsText" text="不一致">
      <formula>NOT(ISERROR(SEARCH("不一致",AB659)))</formula>
    </cfRule>
  </conditionalFormatting>
  <conditionalFormatting sqref="AB691:AC716">
    <cfRule type="containsText" dxfId="17" priority="22" operator="containsText" text="不一致">
      <formula>NOT(ISERROR(SEARCH("不一致",AB691)))</formula>
    </cfRule>
  </conditionalFormatting>
  <conditionalFormatting sqref="AB723:AC748">
    <cfRule type="containsText" dxfId="16" priority="21" operator="containsText" text="不一致">
      <formula>NOT(ISERROR(SEARCH("不一致",AB723)))</formula>
    </cfRule>
  </conditionalFormatting>
  <conditionalFormatting sqref="AB755:AC780">
    <cfRule type="containsText" dxfId="15" priority="20" operator="containsText" text="不一致">
      <formula>NOT(ISERROR(SEARCH("不一致",AB755)))</formula>
    </cfRule>
  </conditionalFormatting>
  <conditionalFormatting sqref="AB787:AC812">
    <cfRule type="containsText" dxfId="14" priority="19" operator="containsText" text="不一致">
      <formula>NOT(ISERROR(SEARCH("不一致",AB787)))</formula>
    </cfRule>
  </conditionalFormatting>
  <conditionalFormatting sqref="AB819:AC845">
    <cfRule type="containsText" dxfId="13" priority="18" operator="containsText" text="不一致">
      <formula>NOT(ISERROR(SEARCH("不一致",AB819)))</formula>
    </cfRule>
  </conditionalFormatting>
  <conditionalFormatting sqref="AB883:AC883">
    <cfRule type="containsText" dxfId="12" priority="16" operator="containsText" text="不一致">
      <formula>NOT(ISERROR(SEARCH("不一致",AB883)))</formula>
    </cfRule>
  </conditionalFormatting>
  <conditionalFormatting sqref="AB915:AC915">
    <cfRule type="containsText" dxfId="11" priority="15" operator="containsText" text="不一致">
      <formula>NOT(ISERROR(SEARCH("不一致",AB915)))</formula>
    </cfRule>
  </conditionalFormatting>
  <conditionalFormatting sqref="AB947:AC947">
    <cfRule type="containsText" dxfId="10" priority="14" operator="containsText" text="不一致">
      <formula>NOT(ISERROR(SEARCH("不一致",AB947)))</formula>
    </cfRule>
  </conditionalFormatting>
  <conditionalFormatting sqref="AB979:AC979">
    <cfRule type="containsText" dxfId="9" priority="13" operator="containsText" text="不一致">
      <formula>NOT(ISERROR(SEARCH("不一致",AB979)))</formula>
    </cfRule>
  </conditionalFormatting>
  <conditionalFormatting sqref="AB1011:AC1034">
    <cfRule type="containsText" dxfId="8" priority="12" operator="containsText" text="不一致">
      <formula>NOT(ISERROR(SEARCH("不一致",AB1011)))</formula>
    </cfRule>
  </conditionalFormatting>
  <conditionalFormatting sqref="AB1043:AC1048">
    <cfRule type="containsText" dxfId="7" priority="11" operator="containsText" text="不一致">
      <formula>NOT(ISERROR(SEARCH("不一致",AB1043)))</formula>
    </cfRule>
  </conditionalFormatting>
  <conditionalFormatting sqref="AB1075:AC1100">
    <cfRule type="containsText" dxfId="6" priority="10" operator="containsText" text="不一致">
      <formula>NOT(ISERROR(SEARCH("不一致",AB1075)))</formula>
    </cfRule>
  </conditionalFormatting>
  <conditionalFormatting sqref="AB1107:AC1132">
    <cfRule type="containsText" dxfId="5" priority="9" operator="containsText" text="不一致">
      <formula>NOT(ISERROR(SEARCH("不一致",AB1107)))</formula>
    </cfRule>
  </conditionalFormatting>
  <conditionalFormatting sqref="AB1139:AC1164">
    <cfRule type="containsText" dxfId="4" priority="8" operator="containsText" text="不一致">
      <formula>NOT(ISERROR(SEARCH("不一致",AB1139)))</formula>
    </cfRule>
  </conditionalFormatting>
  <conditionalFormatting sqref="AB1171:AC1196">
    <cfRule type="containsText" dxfId="3" priority="7" operator="containsText" text="不一致">
      <formula>NOT(ISERROR(SEARCH("不一致",AB1171)))</formula>
    </cfRule>
  </conditionalFormatting>
  <conditionalFormatting sqref="AB1203:AC1228">
    <cfRule type="containsText" dxfId="2" priority="5" operator="containsText" text="不一致">
      <formula>NOT(ISERROR(SEARCH("不一致",AB1203)))</formula>
    </cfRule>
  </conditionalFormatting>
  <conditionalFormatting sqref="AB1235:AC1260">
    <cfRule type="containsText" dxfId="1" priority="3" operator="containsText" text="不一致">
      <formula>NOT(ISERROR(SEARCH("不一致",AB1235)))</formula>
    </cfRule>
  </conditionalFormatting>
  <conditionalFormatting sqref="AB1267:AC1292">
    <cfRule type="containsText" dxfId="0" priority="1" operator="containsText" text="不一致">
      <formula>NOT(ISERROR(SEARCH("不一致",AB1267)))</formula>
    </cfRule>
  </conditionalFormatting>
  <dataValidations count="2">
    <dataValidation type="list" allowBlank="1" showInputMessage="1" showErrorMessage="1" sqref="AT786:AT815 AT1266:AT1295 AT914:AT943 AT658:AT687 AT690:AT719 AT1234:AT1263 AT754:AT783 AT722:AT751 AT1202:AT1231 AT882:AT911 AT1170:AT1199 AT1138:AT1167 AT1106:AT1135 AT1074:AT1103 AT1042:AT1071 AT818:AT847 AT978:AT1007 AT946:AT975 AT1010:AT1039 AT850:AT879" xr:uid="{91BD0D1F-2EE2-429D-B8BF-BA98B9ED9CD8}">
      <formula1>"助成金以外からの支出,助成金からの支出"</formula1>
    </dataValidation>
    <dataValidation type="list" allowBlank="1" showInputMessage="1" showErrorMessage="1" sqref="AT589:AT618 V589:V618 V44:V73 V76:V105 V108:V137 V140:V169 V172:V201 V204:V233 V236:V265 V268:V297 V300:V329 V332:V362 V365:V394 V397:V426 V429:V458 V461:V490 V493:V522 AT493:AT522 V557:V586 V12:V41 V621:V650 V658:V687 V690:V719 V722:V751 V754:V783 V786:V815 V818:V847 V882:V911 V914:V943 V946:V975 V978:V1007 V1010:V1039 V1042:V1071 V1074:V1103 V1106:V1135 V1138:V1167 V1170:V1199 V1202:V1231 V1234:V1263 V850:V879 AT12:AT41 AT44:AT73 AT76:AT105 AT108:AT137 AT140:AT169 AT172:AT201 AT204:AT233 AT236:AT265 AT268:AT297 AT300:AT329 AT332:AT362 AT365:AT394 AT397:AT426 AT429:AT458 AT461:AT490 AT525:AT554 AT557:AT586 V525:V554 V1266:V1295 AT621:AT650" xr:uid="{CDDE3FA4-8DE6-421D-A5E3-D9C746B719C8}">
      <formula1>"※選択してください,助成金以外からの支出,助成金からの支出"</formula1>
    </dataValidation>
  </dataValidations>
  <pageMargins left="0.7" right="0.7" top="0.75" bottom="0.75" header="0.3" footer="0.3"/>
  <pageSetup paperSize="9" scale="49"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5FEE-1ADA-4090-AA36-A1860D9496F6}">
  <sheetPr>
    <tabColor theme="7"/>
  </sheetPr>
  <dimension ref="A1:H16"/>
  <sheetViews>
    <sheetView zoomScaleNormal="100" zoomScaleSheetLayoutView="85" workbookViewId="0">
      <selection activeCell="C7" sqref="C7"/>
    </sheetView>
  </sheetViews>
  <sheetFormatPr defaultRowHeight="18.75" outlineLevelCol="1" x14ac:dyDescent="0.4"/>
  <cols>
    <col min="1" max="1" width="2" style="1" customWidth="1"/>
    <col min="2" max="2" width="28.75" style="10" customWidth="1"/>
    <col min="3" max="3" width="77.75" style="1" customWidth="1"/>
    <col min="4" max="4" width="2.625" style="1" customWidth="1"/>
    <col min="5" max="5" width="78.75" style="1" customWidth="1" outlineLevel="1"/>
    <col min="6" max="6" width="3" style="1" customWidth="1"/>
    <col min="7" max="7" width="69.25" style="1" customWidth="1"/>
    <col min="8" max="16384" width="9" style="1"/>
  </cols>
  <sheetData>
    <row r="1" spans="1:8" s="77" customFormat="1" ht="33" x14ac:dyDescent="0.4">
      <c r="B1" s="94"/>
      <c r="E1" s="77" t="s">
        <v>64</v>
      </c>
      <c r="G1" s="77" t="s">
        <v>27</v>
      </c>
    </row>
    <row r="2" spans="1:8" s="77" customFormat="1" ht="61.5" customHeight="1" x14ac:dyDescent="0.4">
      <c r="A2" s="275" t="s">
        <v>158</v>
      </c>
      <c r="B2" s="275"/>
      <c r="C2" s="275"/>
      <c r="D2" s="90"/>
      <c r="E2" s="78" t="s">
        <v>367</v>
      </c>
    </row>
    <row r="3" spans="1:8" ht="19.5" thickBot="1" x14ac:dyDescent="0.45"/>
    <row r="4" spans="1:8" x14ac:dyDescent="0.4">
      <c r="B4" s="3" t="s">
        <v>147</v>
      </c>
      <c r="C4" s="101">
        <f>'01_助成申請書'!B3</f>
        <v>0</v>
      </c>
      <c r="D4" s="17"/>
      <c r="E4" s="112" t="s">
        <v>69</v>
      </c>
      <c r="F4" s="17"/>
      <c r="G4" s="17"/>
      <c r="H4" s="17"/>
    </row>
    <row r="5" spans="1:8" ht="19.5" thickBot="1" x14ac:dyDescent="0.45">
      <c r="B5" s="3" t="s">
        <v>5</v>
      </c>
      <c r="C5" s="101">
        <f>'01_助成申請書'!B20</f>
        <v>0</v>
      </c>
      <c r="D5" s="17"/>
      <c r="E5" s="39" t="s">
        <v>69</v>
      </c>
      <c r="F5" s="17"/>
      <c r="G5" s="17"/>
      <c r="H5" s="17"/>
    </row>
    <row r="6" spans="1:8" ht="19.5" thickBot="1" x14ac:dyDescent="0.45">
      <c r="G6" s="120"/>
    </row>
    <row r="7" spans="1:8" ht="40.5" customHeight="1" x14ac:dyDescent="0.4">
      <c r="B7" s="50" t="s">
        <v>368</v>
      </c>
      <c r="C7" s="13"/>
      <c r="E7" s="205" t="s">
        <v>148</v>
      </c>
      <c r="G7" s="121" t="s">
        <v>102</v>
      </c>
    </row>
    <row r="8" spans="1:8" ht="144" customHeight="1" x14ac:dyDescent="0.4">
      <c r="B8" s="50" t="s">
        <v>156</v>
      </c>
      <c r="C8" s="13"/>
      <c r="E8" s="206" t="s">
        <v>171</v>
      </c>
      <c r="G8" s="119" t="s">
        <v>224</v>
      </c>
    </row>
    <row r="9" spans="1:8" ht="37.5" x14ac:dyDescent="0.4">
      <c r="B9" s="50" t="s">
        <v>157</v>
      </c>
      <c r="C9" s="13"/>
      <c r="E9" s="207" t="s">
        <v>229</v>
      </c>
      <c r="G9" s="119" t="s">
        <v>225</v>
      </c>
    </row>
    <row r="10" spans="1:8" ht="40.5" customHeight="1" x14ac:dyDescent="0.4">
      <c r="B10" s="50" t="s">
        <v>180</v>
      </c>
      <c r="C10" s="13"/>
      <c r="E10" s="206" t="s">
        <v>169</v>
      </c>
      <c r="G10" s="119" t="s">
        <v>228</v>
      </c>
    </row>
    <row r="11" spans="1:8" ht="40.5" customHeight="1" x14ac:dyDescent="0.4">
      <c r="B11" s="50" t="s">
        <v>194</v>
      </c>
      <c r="C11" s="13"/>
      <c r="E11" s="206" t="s">
        <v>197</v>
      </c>
      <c r="G11" s="122" t="s">
        <v>226</v>
      </c>
    </row>
    <row r="12" spans="1:8" ht="66.75" customHeight="1" x14ac:dyDescent="0.4">
      <c r="B12" s="50" t="s">
        <v>195</v>
      </c>
      <c r="C12" s="13"/>
      <c r="E12" s="206" t="s">
        <v>170</v>
      </c>
      <c r="G12" s="120" t="s">
        <v>228</v>
      </c>
    </row>
    <row r="13" spans="1:8" ht="54.75" customHeight="1" thickBot="1" x14ac:dyDescent="0.45">
      <c r="B13" s="3" t="s">
        <v>196</v>
      </c>
      <c r="C13" s="2"/>
      <c r="E13" s="208" t="s">
        <v>198</v>
      </c>
      <c r="G13" s="120" t="s">
        <v>227</v>
      </c>
    </row>
    <row r="14" spans="1:8" x14ac:dyDescent="0.4">
      <c r="G14" s="120"/>
    </row>
    <row r="15" spans="1:8" x14ac:dyDescent="0.4">
      <c r="G15" s="120"/>
    </row>
    <row r="16" spans="1:8" x14ac:dyDescent="0.4">
      <c r="G16" s="120"/>
    </row>
  </sheetData>
  <mergeCells count="1">
    <mergeCell ref="A2:C2"/>
  </mergeCells>
  <phoneticPr fontId="1"/>
  <pageMargins left="0.70866141732283472" right="0.70866141732283472" top="0.74803149606299213" bottom="0.74803149606299213" header="0.31496062992125984" footer="0.31496062992125984"/>
  <pageSetup paperSize="9" scale="72" orientation="portrait" verticalDpi="0" r:id="rId1"/>
  <colBreaks count="2" manualBreakCount="2">
    <brk id="4" max="13" man="1"/>
    <brk id="5" max="1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D46C6-FC1A-4A45-80AC-8BAA3CDC6470}">
  <sheetPr>
    <tabColor rgb="FFFF0000"/>
    <pageSetUpPr fitToPage="1"/>
  </sheetPr>
  <dimension ref="A1:E40"/>
  <sheetViews>
    <sheetView view="pageBreakPreview" zoomScale="85" zoomScaleNormal="100" zoomScaleSheetLayoutView="85" workbookViewId="0">
      <selection activeCell="C29" sqref="C29"/>
    </sheetView>
  </sheetViews>
  <sheetFormatPr defaultRowHeight="18.75" x14ac:dyDescent="0.4"/>
  <cols>
    <col min="1" max="1" width="10.625" style="79" customWidth="1"/>
    <col min="2" max="2" width="97.625" style="24" customWidth="1"/>
    <col min="3" max="3" width="9" style="81"/>
    <col min="4" max="4" width="3.875" style="24" customWidth="1"/>
    <col min="5" max="5" width="87.125" style="24" customWidth="1"/>
    <col min="6" max="6" width="9.625" style="24" customWidth="1"/>
    <col min="7" max="16384" width="9" style="24"/>
  </cols>
  <sheetData>
    <row r="1" spans="1:5" ht="33" x14ac:dyDescent="0.65">
      <c r="B1" s="80" t="s">
        <v>172</v>
      </c>
    </row>
    <row r="2" spans="1:5" ht="36" x14ac:dyDescent="0.4">
      <c r="B2" s="40" t="s">
        <v>159</v>
      </c>
      <c r="C2" s="25"/>
      <c r="E2" s="25"/>
    </row>
    <row r="3" spans="1:5" x14ac:dyDescent="0.4">
      <c r="B3" s="40"/>
      <c r="C3" s="25"/>
    </row>
    <row r="4" spans="1:5" x14ac:dyDescent="0.4">
      <c r="A4" s="209" t="s">
        <v>369</v>
      </c>
      <c r="B4" s="276">
        <f>'01_助成申請書'!B3</f>
        <v>0</v>
      </c>
      <c r="C4" s="276"/>
    </row>
    <row r="5" spans="1:5" x14ac:dyDescent="0.4">
      <c r="A5" s="209" t="s">
        <v>5</v>
      </c>
      <c r="B5" s="276">
        <f>'01_助成申請書'!B20</f>
        <v>0</v>
      </c>
      <c r="C5" s="276"/>
    </row>
    <row r="6" spans="1:5" x14ac:dyDescent="0.4">
      <c r="A6" s="82"/>
      <c r="B6" s="40"/>
      <c r="C6" s="25"/>
    </row>
    <row r="7" spans="1:5" ht="19.5" x14ac:dyDescent="0.4">
      <c r="B7" s="83" t="s">
        <v>22</v>
      </c>
    </row>
    <row r="8" spans="1:5" ht="97.5" x14ac:dyDescent="0.4">
      <c r="A8" s="79">
        <v>1</v>
      </c>
      <c r="B8" s="84" t="s">
        <v>370</v>
      </c>
      <c r="C8" s="85"/>
    </row>
    <row r="9" spans="1:5" ht="78" x14ac:dyDescent="0.4">
      <c r="A9" s="79">
        <v>2</v>
      </c>
      <c r="B9" s="84" t="s">
        <v>371</v>
      </c>
      <c r="C9" s="85"/>
    </row>
    <row r="10" spans="1:5" ht="39" x14ac:dyDescent="0.4">
      <c r="A10" s="79">
        <v>3</v>
      </c>
      <c r="B10" s="84" t="s">
        <v>372</v>
      </c>
      <c r="C10" s="85" t="s">
        <v>23</v>
      </c>
    </row>
    <row r="11" spans="1:5" ht="39" x14ac:dyDescent="0.4">
      <c r="A11" s="79">
        <v>4</v>
      </c>
      <c r="B11" s="84" t="s">
        <v>373</v>
      </c>
      <c r="C11" s="85" t="s">
        <v>23</v>
      </c>
    </row>
    <row r="12" spans="1:5" ht="60" customHeight="1" x14ac:dyDescent="0.4">
      <c r="A12" s="79">
        <v>5</v>
      </c>
      <c r="B12" s="84" t="s">
        <v>374</v>
      </c>
      <c r="C12" s="85" t="s">
        <v>23</v>
      </c>
    </row>
    <row r="13" spans="1:5" ht="58.5" x14ac:dyDescent="0.4">
      <c r="A13" s="79">
        <v>6</v>
      </c>
      <c r="B13" s="84" t="s">
        <v>375</v>
      </c>
      <c r="C13" s="85" t="s">
        <v>23</v>
      </c>
    </row>
    <row r="14" spans="1:5" ht="78" x14ac:dyDescent="0.4">
      <c r="A14" s="79">
        <v>7</v>
      </c>
      <c r="B14" s="84" t="s">
        <v>376</v>
      </c>
      <c r="C14" s="85" t="s">
        <v>23</v>
      </c>
    </row>
    <row r="15" spans="1:5" ht="19.5" x14ac:dyDescent="0.4">
      <c r="A15" s="79">
        <v>8</v>
      </c>
      <c r="B15" s="84" t="s">
        <v>377</v>
      </c>
      <c r="C15" s="85"/>
    </row>
    <row r="16" spans="1:5" ht="19.5" x14ac:dyDescent="0.4">
      <c r="B16" s="83"/>
    </row>
    <row r="17" spans="1:5" ht="19.5" x14ac:dyDescent="0.4">
      <c r="B17" s="76" t="s">
        <v>19</v>
      </c>
    </row>
    <row r="18" spans="1:5" ht="39" x14ac:dyDescent="0.4">
      <c r="A18" s="79">
        <f>A15+1</f>
        <v>9</v>
      </c>
      <c r="B18" s="84" t="s">
        <v>378</v>
      </c>
      <c r="C18" s="85" t="s">
        <v>23</v>
      </c>
    </row>
    <row r="19" spans="1:5" ht="19.5" x14ac:dyDescent="0.4">
      <c r="A19" s="79">
        <v>10</v>
      </c>
      <c r="B19" s="84" t="s">
        <v>379</v>
      </c>
      <c r="C19" s="85" t="s">
        <v>23</v>
      </c>
    </row>
    <row r="20" spans="1:5" ht="58.5" x14ac:dyDescent="0.4">
      <c r="A20" s="79">
        <v>11</v>
      </c>
      <c r="B20" s="86" t="s">
        <v>380</v>
      </c>
      <c r="C20" s="87" t="s">
        <v>23</v>
      </c>
    </row>
    <row r="21" spans="1:5" ht="39" x14ac:dyDescent="0.4">
      <c r="A21" s="79">
        <v>12</v>
      </c>
      <c r="B21" s="84" t="s">
        <v>381</v>
      </c>
      <c r="C21" s="85" t="s">
        <v>23</v>
      </c>
    </row>
    <row r="22" spans="1:5" ht="19.5" x14ac:dyDescent="0.4">
      <c r="B22" s="83"/>
    </row>
    <row r="23" spans="1:5" ht="19.5" x14ac:dyDescent="0.4">
      <c r="B23" s="83" t="s">
        <v>20</v>
      </c>
      <c r="C23" s="81" t="s">
        <v>23</v>
      </c>
    </row>
    <row r="24" spans="1:5" ht="39" x14ac:dyDescent="0.4">
      <c r="A24" s="79">
        <v>13</v>
      </c>
      <c r="B24" s="84" t="s">
        <v>382</v>
      </c>
      <c r="C24" s="85" t="s">
        <v>23</v>
      </c>
    </row>
    <row r="25" spans="1:5" ht="19.5" x14ac:dyDescent="0.4">
      <c r="B25" s="83"/>
    </row>
    <row r="26" spans="1:5" ht="19.5" x14ac:dyDescent="0.4">
      <c r="B26" s="83" t="s">
        <v>383</v>
      </c>
    </row>
    <row r="27" spans="1:5" ht="58.5" x14ac:dyDescent="0.4">
      <c r="A27" s="79">
        <v>14</v>
      </c>
      <c r="B27" s="84" t="s">
        <v>384</v>
      </c>
      <c r="C27" s="85" t="s">
        <v>23</v>
      </c>
      <c r="E27" s="88" t="s">
        <v>385</v>
      </c>
    </row>
    <row r="28" spans="1:5" ht="39" x14ac:dyDescent="0.4">
      <c r="A28" s="79">
        <v>15</v>
      </c>
      <c r="B28" s="84" t="s">
        <v>386</v>
      </c>
      <c r="C28" s="85" t="s">
        <v>23</v>
      </c>
    </row>
    <row r="29" spans="1:5" ht="19.5" x14ac:dyDescent="0.4">
      <c r="A29" s="79">
        <v>16</v>
      </c>
      <c r="B29" s="84" t="s">
        <v>394</v>
      </c>
      <c r="C29" s="85" t="s">
        <v>23</v>
      </c>
    </row>
    <row r="30" spans="1:5" ht="58.5" x14ac:dyDescent="0.4">
      <c r="A30" s="79">
        <v>17</v>
      </c>
      <c r="B30" s="84" t="s">
        <v>387</v>
      </c>
      <c r="C30" s="85" t="s">
        <v>23</v>
      </c>
    </row>
    <row r="31" spans="1:5" ht="19.5" x14ac:dyDescent="0.4">
      <c r="B31" s="83"/>
    </row>
    <row r="32" spans="1:5" x14ac:dyDescent="0.4">
      <c r="B32" s="25" t="s">
        <v>21</v>
      </c>
    </row>
    <row r="33" spans="1:3" ht="78" x14ac:dyDescent="0.4">
      <c r="A33" s="79">
        <v>18</v>
      </c>
      <c r="B33" s="84" t="s">
        <v>388</v>
      </c>
      <c r="C33" s="85" t="s">
        <v>23</v>
      </c>
    </row>
    <row r="34" spans="1:3" ht="39" x14ac:dyDescent="0.4">
      <c r="A34" s="79">
        <v>19</v>
      </c>
      <c r="B34" s="84" t="s">
        <v>389</v>
      </c>
      <c r="C34" s="85" t="s">
        <v>23</v>
      </c>
    </row>
    <row r="35" spans="1:3" ht="19.5" x14ac:dyDescent="0.4">
      <c r="A35" s="79">
        <v>20</v>
      </c>
      <c r="B35" s="84" t="s">
        <v>390</v>
      </c>
      <c r="C35" s="85" t="s">
        <v>23</v>
      </c>
    </row>
    <row r="36" spans="1:3" ht="78" x14ac:dyDescent="0.4">
      <c r="A36" s="79">
        <v>21</v>
      </c>
      <c r="B36" s="84" t="s">
        <v>391</v>
      </c>
      <c r="C36" s="85" t="s">
        <v>23</v>
      </c>
    </row>
    <row r="37" spans="1:3" ht="15" customHeight="1" x14ac:dyDescent="0.4">
      <c r="B37" s="83"/>
    </row>
    <row r="38" spans="1:3" x14ac:dyDescent="0.4">
      <c r="B38" s="25" t="s">
        <v>18</v>
      </c>
    </row>
    <row r="39" spans="1:3" ht="298.5" customHeight="1" x14ac:dyDescent="0.4">
      <c r="A39" s="79">
        <v>22</v>
      </c>
      <c r="B39" s="84" t="s">
        <v>392</v>
      </c>
      <c r="C39" s="85" t="s">
        <v>23</v>
      </c>
    </row>
    <row r="40" spans="1:3" ht="37.5" x14ac:dyDescent="0.4">
      <c r="B40" s="25" t="s">
        <v>393</v>
      </c>
    </row>
  </sheetData>
  <mergeCells count="2">
    <mergeCell ref="B4:C4"/>
    <mergeCell ref="B5:C5"/>
  </mergeCells>
  <phoneticPr fontId="1"/>
  <dataValidations count="1">
    <dataValidation type="list" allowBlank="1" showInputMessage="1" showErrorMessage="1" sqref="C8:C16 C27:C31 C33:C37 C39 C18:C25" xr:uid="{E70B3D40-DE5C-445A-AE41-4BB08A081647}">
      <formula1>"　,〇"</formula1>
    </dataValidation>
  </dataValidations>
  <pageMargins left="0.7" right="0.7" top="0.75" bottom="0.75" header="0.3" footer="0.3"/>
  <pageSetup paperSize="9" scale="66" fitToHeight="0" orientation="portrait" verticalDpi="0" r:id="rId1"/>
  <rowBreaks count="1" manualBreakCount="1">
    <brk id="2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40A9-6FA4-440C-9967-16A31C000F31}">
  <sheetPr>
    <tabColor rgb="FFFFC000"/>
    <pageSetUpPr fitToPage="1"/>
  </sheetPr>
  <dimension ref="A1:L22"/>
  <sheetViews>
    <sheetView zoomScale="70" zoomScaleNormal="70" zoomScaleSheetLayoutView="63" workbookViewId="0">
      <selection activeCell="J4" sqref="J4:J8"/>
    </sheetView>
  </sheetViews>
  <sheetFormatPr defaultRowHeight="18.75" outlineLevelCol="1" x14ac:dyDescent="0.4"/>
  <cols>
    <col min="1" max="2" width="7.75" style="1" customWidth="1"/>
    <col min="3" max="3" width="17.875" style="1" customWidth="1"/>
    <col min="4" max="4" width="4.375" style="1" customWidth="1"/>
    <col min="5" max="5" width="9" style="1"/>
    <col min="6" max="6" width="14.875" style="1" customWidth="1"/>
    <col min="7" max="7" width="43.625" style="1" customWidth="1"/>
    <col min="8" max="8" width="5.75" style="1" customWidth="1"/>
    <col min="9" max="9" width="2.125" style="1" customWidth="1"/>
    <col min="10" max="10" width="89" style="35" customWidth="1" outlineLevel="1"/>
    <col min="11" max="11" width="2.125" style="1" customWidth="1"/>
    <col min="12" max="12" width="74.75" style="12" customWidth="1"/>
    <col min="13" max="16384" width="9" style="1"/>
  </cols>
  <sheetData>
    <row r="1" spans="1:12" ht="24.75" customHeight="1" x14ac:dyDescent="0.4">
      <c r="A1" s="278"/>
      <c r="B1" s="279"/>
      <c r="C1" s="279"/>
      <c r="D1" s="279"/>
      <c r="E1" s="279"/>
      <c r="F1" s="279"/>
      <c r="G1" s="279"/>
      <c r="H1" s="279"/>
      <c r="J1" s="90" t="s">
        <v>24</v>
      </c>
      <c r="L1" s="92" t="s">
        <v>27</v>
      </c>
    </row>
    <row r="2" spans="1:12" x14ac:dyDescent="0.4">
      <c r="H2" s="15" t="s">
        <v>28</v>
      </c>
      <c r="I2" s="15"/>
      <c r="J2" s="35" t="s">
        <v>232</v>
      </c>
      <c r="L2" s="93">
        <v>45597</v>
      </c>
    </row>
    <row r="3" spans="1:12" x14ac:dyDescent="0.4">
      <c r="H3" s="15"/>
      <c r="I3" s="15"/>
    </row>
    <row r="4" spans="1:12" ht="30" customHeight="1" x14ac:dyDescent="0.4">
      <c r="A4" s="281" t="s">
        <v>7</v>
      </c>
      <c r="B4" s="228"/>
      <c r="C4" s="228"/>
      <c r="D4" s="228"/>
      <c r="E4" s="228"/>
      <c r="F4" s="228"/>
      <c r="G4" s="228"/>
      <c r="H4" s="228"/>
      <c r="I4" s="14"/>
      <c r="J4" s="277" t="s">
        <v>398</v>
      </c>
    </row>
    <row r="5" spans="1:12" ht="18.75" customHeight="1" x14ac:dyDescent="0.4">
      <c r="J5" s="277"/>
    </row>
    <row r="6" spans="1:12" ht="18.75" customHeight="1" x14ac:dyDescent="0.4">
      <c r="A6" s="1" t="s">
        <v>397</v>
      </c>
      <c r="J6" s="277"/>
    </row>
    <row r="7" spans="1:12" x14ac:dyDescent="0.4">
      <c r="J7" s="277"/>
    </row>
    <row r="8" spans="1:12" x14ac:dyDescent="0.4">
      <c r="J8" s="277"/>
    </row>
    <row r="9" spans="1:12" ht="33" customHeight="1" x14ac:dyDescent="0.4">
      <c r="F9" s="1" t="s">
        <v>44</v>
      </c>
      <c r="G9" s="21">
        <f>'01_助成申請書'!B3</f>
        <v>0</v>
      </c>
      <c r="J9" s="35" t="s">
        <v>49</v>
      </c>
      <c r="L9" s="12" t="s">
        <v>102</v>
      </c>
    </row>
    <row r="10" spans="1:12" ht="25.5" customHeight="1" x14ac:dyDescent="0.4">
      <c r="F10" s="1" t="s">
        <v>45</v>
      </c>
      <c r="G10" s="21">
        <f>'01_助成申請書'!B5</f>
        <v>0</v>
      </c>
      <c r="J10" s="35" t="s">
        <v>49</v>
      </c>
      <c r="L10" s="12" t="s">
        <v>70</v>
      </c>
    </row>
    <row r="11" spans="1:12" ht="27" customHeight="1" x14ac:dyDescent="0.4">
      <c r="F11" s="1" t="s">
        <v>46</v>
      </c>
      <c r="G11" s="21">
        <f>'01_助成申請書'!B6</f>
        <v>0</v>
      </c>
      <c r="H11" s="11" t="s">
        <v>17</v>
      </c>
      <c r="I11" s="11"/>
      <c r="J11" s="35" t="s">
        <v>49</v>
      </c>
      <c r="L11" s="12" t="s">
        <v>71</v>
      </c>
    </row>
    <row r="12" spans="1:12" x14ac:dyDescent="0.4">
      <c r="J12" s="35" t="s">
        <v>50</v>
      </c>
    </row>
    <row r="13" spans="1:12" ht="29.25" customHeight="1" x14ac:dyDescent="0.4">
      <c r="A13" s="282" t="s">
        <v>42</v>
      </c>
      <c r="B13" s="282"/>
      <c r="C13" s="282"/>
      <c r="D13" s="282"/>
      <c r="E13" s="282"/>
      <c r="F13" s="282"/>
      <c r="G13" s="282"/>
      <c r="H13" s="282"/>
      <c r="I13" s="54"/>
    </row>
    <row r="15" spans="1:12" x14ac:dyDescent="0.4">
      <c r="A15" s="259" t="s">
        <v>8</v>
      </c>
      <c r="B15" s="259"/>
      <c r="C15" s="259"/>
      <c r="D15" s="259"/>
      <c r="E15" s="259"/>
      <c r="F15" s="259"/>
      <c r="G15" s="259"/>
      <c r="H15" s="259"/>
      <c r="I15" s="11"/>
    </row>
    <row r="17" spans="1:12" ht="31.5" customHeight="1" x14ac:dyDescent="0.4">
      <c r="A17" s="280" t="s">
        <v>30</v>
      </c>
      <c r="B17" s="280"/>
      <c r="C17" s="283">
        <f>'01_助成申請書'!B20</f>
        <v>0</v>
      </c>
      <c r="D17" s="283"/>
      <c r="E17" s="283"/>
      <c r="F17" s="283"/>
      <c r="G17" s="283"/>
      <c r="J17" s="35" t="s">
        <v>49</v>
      </c>
      <c r="L17" s="12" t="s">
        <v>57</v>
      </c>
    </row>
    <row r="18" spans="1:12" x14ac:dyDescent="0.4">
      <c r="A18" s="15"/>
      <c r="B18" s="15"/>
    </row>
    <row r="19" spans="1:12" ht="30" customHeight="1" x14ac:dyDescent="0.4">
      <c r="A19" s="280" t="s">
        <v>29</v>
      </c>
      <c r="B19" s="280"/>
      <c r="C19" s="111">
        <f>'01_助成申請書'!B31</f>
        <v>0</v>
      </c>
      <c r="J19" s="35" t="s">
        <v>49</v>
      </c>
    </row>
    <row r="20" spans="1:12" x14ac:dyDescent="0.4">
      <c r="A20" s="280" t="s">
        <v>205</v>
      </c>
      <c r="B20" s="280"/>
      <c r="C20" s="111">
        <f>'01_助成申請書'!B34</f>
        <v>0</v>
      </c>
      <c r="D20" s="1" t="s">
        <v>206</v>
      </c>
      <c r="F20" s="111">
        <f>'01_助成申請書'!B37</f>
        <v>0</v>
      </c>
      <c r="G20" s="1" t="s">
        <v>204</v>
      </c>
      <c r="J20" s="35" t="s">
        <v>49</v>
      </c>
    </row>
    <row r="22" spans="1:12" ht="30.75" customHeight="1" x14ac:dyDescent="0.4">
      <c r="A22" s="280"/>
      <c r="B22" s="280"/>
    </row>
  </sheetData>
  <mergeCells count="10">
    <mergeCell ref="J4:J8"/>
    <mergeCell ref="A1:H1"/>
    <mergeCell ref="A22:B22"/>
    <mergeCell ref="A4:H4"/>
    <mergeCell ref="A13:H13"/>
    <mergeCell ref="A15:H15"/>
    <mergeCell ref="A17:B17"/>
    <mergeCell ref="A19:B19"/>
    <mergeCell ref="C17:G17"/>
    <mergeCell ref="A20:B20"/>
  </mergeCells>
  <phoneticPr fontId="1"/>
  <pageMargins left="0.70866141732283472" right="0.70866141732283472" top="0.74803149606299213" bottom="0.74803149606299213" header="0.31496062992125984" footer="0.31496062992125984"/>
  <pageSetup paperSize="9" scale="71" fitToHeight="0" orientation="portrait"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※初めにお読みください</vt:lpstr>
      <vt:lpstr>01_助成申請書</vt:lpstr>
      <vt:lpstr>02_事業計画書</vt:lpstr>
      <vt:lpstr>03-1_収支予算書</vt:lpstr>
      <vt:lpstr>03-2_支出予算内訳書</vt:lpstr>
      <vt:lpstr>04_第三者委託事項届出書【該当者のみ作成】</vt:lpstr>
      <vt:lpstr>05_確認書</vt:lpstr>
      <vt:lpstr>06_助成申請書（印刷用）</vt:lpstr>
      <vt:lpstr>※初めにお読みください!Print_Area</vt:lpstr>
      <vt:lpstr>'01_助成申請書'!Print_Area</vt:lpstr>
      <vt:lpstr>'02_事業計画書'!Print_Area</vt:lpstr>
      <vt:lpstr>'03-1_収支予算書'!Print_Area</vt:lpstr>
      <vt:lpstr>'03-2_支出予算内訳書'!Print_Area</vt:lpstr>
      <vt:lpstr>'04_第三者委託事項届出書【該当者のみ作成】'!Print_Area</vt:lpstr>
      <vt:lpstr>'05_確認書'!Print_Area</vt:lpstr>
      <vt:lpstr>'06_助成申請書（印刷用）'!Print_Area</vt:lpstr>
      <vt:lpstr>'02_事業計画書'!Print_Titles</vt:lpstr>
      <vt:lpstr>'03-1_収支予算書'!Print_Titles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sartras</dc:creator>
  <cp:lastModifiedBy>sartras</cp:lastModifiedBy>
  <cp:lastPrinted>2024-11-28T07:39:57Z</cp:lastPrinted>
  <dcterms:created xsi:type="dcterms:W3CDTF">2024-07-24T07:33:03Z</dcterms:created>
  <dcterms:modified xsi:type="dcterms:W3CDTF">2024-12-20T07:02:04Z</dcterms:modified>
</cp:coreProperties>
</file>